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3. Current\1. IMPORT\Service Desk Queues\"/>
    </mc:Choice>
  </mc:AlternateContent>
  <bookViews>
    <workbookView xWindow="0" yWindow="0" windowWidth="17355" windowHeight="5820"/>
  </bookViews>
  <sheets>
    <sheet name="NOTES" sheetId="3" r:id="rId1"/>
    <sheet name="NOTE_TICKET_QUEUE" sheetId="2" r:id="rId2"/>
    <sheet name="NOTE_TICKET_CATEGORY" sheetId="4" r:id="rId3"/>
    <sheet name="NOTE_TICKET_SUBCATEGORY" sheetId="8" r:id="rId4"/>
  </sheets>
  <definedNames>
    <definedName name="_xlnm._FilterDatabase" localSheetId="3" hidden="1">NOTE_TICKET_SUBCATEGORY!$B$1:$H$27</definedName>
  </definedNames>
  <calcPr calcId="152511"/>
</workbook>
</file>

<file path=xl/calcChain.xml><?xml version="1.0" encoding="utf-8"?>
<calcChain xmlns="http://schemas.openxmlformats.org/spreadsheetml/2006/main">
  <c r="F3" i="8" l="1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7" i="8"/>
  <c r="F158" i="8"/>
  <c r="F159" i="8"/>
  <c r="F160" i="8"/>
  <c r="F161" i="8"/>
  <c r="F162" i="8"/>
  <c r="F163" i="8"/>
  <c r="F164" i="8"/>
  <c r="F165" i="8"/>
  <c r="F166" i="8"/>
  <c r="F167" i="8"/>
  <c r="F168" i="8"/>
  <c r="F169" i="8"/>
  <c r="F170" i="8"/>
  <c r="F171" i="8"/>
  <c r="F172" i="8"/>
  <c r="F173" i="8"/>
  <c r="F174" i="8"/>
  <c r="F175" i="8"/>
  <c r="F176" i="8"/>
  <c r="F177" i="8"/>
  <c r="F178" i="8"/>
  <c r="F179" i="8"/>
  <c r="F180" i="8"/>
  <c r="F181" i="8"/>
  <c r="F182" i="8"/>
  <c r="F183" i="8"/>
  <c r="F184" i="8"/>
  <c r="F185" i="8"/>
  <c r="F186" i="8"/>
  <c r="F187" i="8"/>
  <c r="F188" i="8"/>
  <c r="F189" i="8"/>
  <c r="F190" i="8"/>
  <c r="F191" i="8"/>
  <c r="F192" i="8"/>
  <c r="F193" i="8"/>
  <c r="F194" i="8"/>
  <c r="F195" i="8"/>
  <c r="F196" i="8"/>
  <c r="F197" i="8"/>
  <c r="F198" i="8"/>
  <c r="F199" i="8"/>
  <c r="F200" i="8"/>
  <c r="F201" i="8"/>
  <c r="F202" i="8"/>
  <c r="F203" i="8"/>
  <c r="F204" i="8"/>
  <c r="F205" i="8"/>
  <c r="F206" i="8"/>
  <c r="F207" i="8"/>
  <c r="F208" i="8"/>
  <c r="F209" i="8"/>
  <c r="F210" i="8"/>
  <c r="F211" i="8"/>
  <c r="F212" i="8"/>
  <c r="F213" i="8"/>
  <c r="F214" i="8"/>
  <c r="F215" i="8"/>
  <c r="F216" i="8"/>
  <c r="F217" i="8"/>
  <c r="F218" i="8"/>
  <c r="F219" i="8"/>
  <c r="F220" i="8"/>
  <c r="F221" i="8"/>
  <c r="F222" i="8"/>
  <c r="F223" i="8"/>
  <c r="F224" i="8"/>
  <c r="F225" i="8"/>
  <c r="F226" i="8"/>
  <c r="F227" i="8"/>
  <c r="F228" i="8"/>
  <c r="F229" i="8"/>
  <c r="F230" i="8"/>
  <c r="F231" i="8"/>
  <c r="F232" i="8"/>
  <c r="F233" i="8"/>
  <c r="F234" i="8"/>
  <c r="F235" i="8"/>
  <c r="F236" i="8"/>
  <c r="F237" i="8"/>
  <c r="F238" i="8"/>
  <c r="F239" i="8"/>
  <c r="F240" i="8"/>
  <c r="F241" i="8"/>
  <c r="F242" i="8"/>
  <c r="F243" i="8"/>
  <c r="F244" i="8"/>
  <c r="F245" i="8"/>
  <c r="F246" i="8"/>
  <c r="F247" i="8"/>
  <c r="F248" i="8"/>
  <c r="F249" i="8"/>
  <c r="F250" i="8"/>
  <c r="F251" i="8"/>
  <c r="F252" i="8"/>
  <c r="F253" i="8"/>
  <c r="F254" i="8"/>
  <c r="F255" i="8"/>
  <c r="F256" i="8"/>
  <c r="F257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274" i="8"/>
  <c r="F275" i="8"/>
  <c r="F276" i="8"/>
  <c r="F277" i="8"/>
  <c r="F278" i="8"/>
  <c r="F279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52" i="8"/>
  <c r="G253" i="8"/>
  <c r="G254" i="8"/>
  <c r="G255" i="8"/>
  <c r="G256" i="8"/>
  <c r="G257" i="8"/>
  <c r="G258" i="8"/>
  <c r="G259" i="8"/>
  <c r="G260" i="8"/>
  <c r="G261" i="8"/>
  <c r="G262" i="8"/>
  <c r="G263" i="8"/>
  <c r="G264" i="8"/>
  <c r="G265" i="8"/>
  <c r="G266" i="8"/>
  <c r="G267" i="8"/>
  <c r="G268" i="8"/>
  <c r="G269" i="8"/>
  <c r="G270" i="8"/>
  <c r="G271" i="8"/>
  <c r="G272" i="8"/>
  <c r="G273" i="8"/>
  <c r="G274" i="8"/>
  <c r="G275" i="8"/>
  <c r="G276" i="8"/>
  <c r="G277" i="8"/>
  <c r="G278" i="8"/>
  <c r="G279" i="8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5" i="4"/>
  <c r="E6" i="4"/>
  <c r="E7" i="4"/>
  <c r="E8" i="4"/>
  <c r="E9" i="4"/>
  <c r="E10" i="4"/>
  <c r="E2" i="4" l="1"/>
  <c r="F2" i="2"/>
  <c r="G3" i="8" l="1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" i="8"/>
  <c r="E3" i="4"/>
  <c r="F3" i="2" l="1"/>
  <c r="E4" i="4"/>
  <c r="F4" i="2" l="1"/>
  <c r="F5" i="2" l="1"/>
</calcChain>
</file>

<file path=xl/comments1.xml><?xml version="1.0" encoding="utf-8"?>
<comments xmlns="http://schemas.openxmlformats.org/spreadsheetml/2006/main">
  <authors>
    <author>Sharon Carpenter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Sharon Carpenter:</t>
        </r>
        <r>
          <rPr>
            <sz val="9"/>
            <color indexed="81"/>
            <rFont val="Tahoma"/>
            <family val="2"/>
          </rPr>
          <t xml:space="preserve">
MANDATORY
Give your Queue a unique ID to be used as a reference within in this import template. 
This ID is used for importing only, and not used anywhere outside this import template.
Eg: Q1, Q2, Q3, etc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Sharon Carpenter:</t>
        </r>
        <r>
          <rPr>
            <sz val="9"/>
            <color indexed="81"/>
            <rFont val="Tahoma"/>
            <family val="2"/>
          </rPr>
          <t xml:space="preserve">
MANDATORY
Give your Queue a name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Sharon Carpenter:</t>
        </r>
        <r>
          <rPr>
            <sz val="9"/>
            <color indexed="81"/>
            <rFont val="Tahoma"/>
            <family val="2"/>
          </rPr>
          <t xml:space="preserve">
MANDATORY
Give your queue a description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 xml:space="preserve">Sharon Carpenter:
</t>
        </r>
        <r>
          <rPr>
            <sz val="9"/>
            <color indexed="81"/>
            <rFont val="Tahoma"/>
            <family val="2"/>
          </rPr>
          <t>Determines whether a ticket in this queue can be reassigned to another Cumulus staff user
Enter 1 for YES
Enter 0 for NO</t>
        </r>
      </text>
    </comment>
    <comment ref="E1" authorId="0" shapeId="0">
      <text>
        <r>
          <rPr>
            <b/>
            <sz val="9"/>
            <color indexed="81"/>
            <rFont val="Tahoma"/>
            <charset val="1"/>
          </rPr>
          <t>Sharon Carpenter:</t>
        </r>
        <r>
          <rPr>
            <sz val="9"/>
            <color indexed="81"/>
            <rFont val="Tahoma"/>
            <charset val="1"/>
          </rPr>
          <t xml:space="preserve">
DONOTUSE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Sharon Carpenter:</t>
        </r>
        <r>
          <rPr>
            <sz val="9"/>
            <color indexed="81"/>
            <rFont val="Tahoma"/>
            <family val="2"/>
          </rPr>
          <t xml:space="preserve">
This should display the ID you entered on the NOTES tab</t>
        </r>
      </text>
    </comment>
    <comment ref="G1" authorId="0" shapeId="0">
      <text>
        <r>
          <rPr>
            <b/>
            <sz val="9"/>
            <color indexed="81"/>
            <rFont val="Tahoma"/>
            <charset val="1"/>
          </rPr>
          <t>Sharon Carpenter:</t>
        </r>
        <r>
          <rPr>
            <sz val="9"/>
            <color indexed="81"/>
            <rFont val="Tahoma"/>
            <charset val="1"/>
          </rPr>
          <t xml:space="preserve">
DONOTUSE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Sharon Carpenter:</t>
        </r>
        <r>
          <rPr>
            <sz val="9"/>
            <color indexed="81"/>
            <rFont val="Tahoma"/>
            <family val="2"/>
          </rPr>
          <t xml:space="preserve">
Should End Users be able to see and create tickets in this queue via the End User Portal?
Enter 1 = YES
Enter 0 = NO</t>
        </r>
      </text>
    </comment>
  </commentList>
</comments>
</file>

<file path=xl/comments2.xml><?xml version="1.0" encoding="utf-8"?>
<comments xmlns="http://schemas.openxmlformats.org/spreadsheetml/2006/main">
  <authors>
    <author>Sharon Carpenter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Sharon Carpenter:</t>
        </r>
        <r>
          <rPr>
            <sz val="9"/>
            <color indexed="81"/>
            <rFont val="Tahoma"/>
            <family val="2"/>
          </rPr>
          <t xml:space="preserve">
MANDATORY
Give your Category a unique ID to be used as a reference within in this import template. 
This ID is used for importing only, and not used anywhere outside this import template
Eg: C1, C2, C3, etc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Sharon Carpenter:</t>
        </r>
        <r>
          <rPr>
            <sz val="9"/>
            <color indexed="81"/>
            <rFont val="Tahoma"/>
            <family val="2"/>
          </rPr>
          <t xml:space="preserve">
Give your category a name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Sharon Carpenter:</t>
        </r>
        <r>
          <rPr>
            <sz val="9"/>
            <color indexed="81"/>
            <rFont val="Tahoma"/>
            <family val="2"/>
          </rPr>
          <t xml:space="preserve">
Enter the ID of the Queue this category is for.
This was entered in Column A on the NOTE_TICKET_QUEUE tab.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Sharon Carpenter:</t>
        </r>
        <r>
          <rPr>
            <sz val="9"/>
            <color indexed="81"/>
            <rFont val="Tahoma"/>
            <family val="2"/>
          </rPr>
          <t xml:space="preserve">
Should End Users be able to see and create tickets in this queue via the End User Portal?
Enter 1 = YES
Enter 0 = NO</t>
        </r>
      </text>
    </comment>
  </commentList>
</comments>
</file>

<file path=xl/comments3.xml><?xml version="1.0" encoding="utf-8"?>
<comments xmlns="http://schemas.openxmlformats.org/spreadsheetml/2006/main">
  <authors>
    <author>Sharon Carpenter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Sharon Carpenter:</t>
        </r>
        <r>
          <rPr>
            <sz val="9"/>
            <color indexed="81"/>
            <rFont val="Tahoma"/>
            <charset val="1"/>
          </rPr>
          <t xml:space="preserve">
MANDATORY
Give your Subcategory a unique ID to be used as a reference within in this import template. 
This ID is used for importing only, and not used anywhere outside this import template
Eg: SC1, SC2, SC3, etc
</t>
        </r>
      </text>
    </comment>
    <comment ref="C1" authorId="0" shapeId="0">
      <text>
        <r>
          <rPr>
            <b/>
            <sz val="9"/>
            <color indexed="81"/>
            <rFont val="Tahoma"/>
            <charset val="1"/>
          </rPr>
          <t>Sharon Carpenter:</t>
        </r>
        <r>
          <rPr>
            <sz val="9"/>
            <color indexed="81"/>
            <rFont val="Tahoma"/>
            <charset val="1"/>
          </rPr>
          <t xml:space="preserve">
Enter the ID of the Ticket Category this sub category is for.
This was entered in Column A on the NOTE_TICKET_CATEGORY tab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Sharon Carpenter:</t>
        </r>
        <r>
          <rPr>
            <sz val="9"/>
            <color indexed="81"/>
            <rFont val="Tahoma"/>
            <family val="2"/>
          </rPr>
          <t xml:space="preserve">
Should End Users be able to see and create tickets in this queue via the End User Portal?
Enter 1 = YES
Enter 0 = NO</t>
        </r>
      </text>
    </comment>
  </commentList>
</comments>
</file>

<file path=xl/sharedStrings.xml><?xml version="1.0" encoding="utf-8"?>
<sst xmlns="http://schemas.openxmlformats.org/spreadsheetml/2006/main" count="208" uniqueCount="132">
  <si>
    <t>Exceed Data</t>
  </si>
  <si>
    <t>Contract issues</t>
  </si>
  <si>
    <t>International Calls</t>
  </si>
  <si>
    <t>Faults</t>
  </si>
  <si>
    <t>Credit Management</t>
  </si>
  <si>
    <t>Hardship</t>
  </si>
  <si>
    <t>Customer Service</t>
  </si>
  <si>
    <t>Links to other Tabs below</t>
  </si>
  <si>
    <t>Legend</t>
  </si>
  <si>
    <t>Colums in Blue are Lookups From another Table for Checking and are to be deleted before import</t>
  </si>
  <si>
    <t>Blue Highlighted Cells are a reference From another Table</t>
  </si>
  <si>
    <t>All Dollar ($) values are to be Entered EX TAX with Tax seperately</t>
  </si>
  <si>
    <t>All Dates are to be Entered as YYYY-MM-DD e.g "2014-03-27"</t>
  </si>
  <si>
    <t>Instructions</t>
  </si>
  <si>
    <t>ID</t>
  </si>
  <si>
    <t>NAME</t>
  </si>
  <si>
    <t>DESCRIPTION</t>
  </si>
  <si>
    <t>ALLOW_REASSIGN</t>
  </si>
  <si>
    <t>PERMISSION</t>
  </si>
  <si>
    <t>NOTE_TICKET_QUEUE_ACCOUNT_ID</t>
  </si>
  <si>
    <t>NOTE_TICKET_QUEUE_POWER_KEY</t>
  </si>
  <si>
    <t>SHOW_IN_PORTAL</t>
  </si>
  <si>
    <t>TIO</t>
  </si>
  <si>
    <t>Accounts</t>
  </si>
  <si>
    <t>Support</t>
  </si>
  <si>
    <t>Sales</t>
  </si>
  <si>
    <t>Payments</t>
  </si>
  <si>
    <t>Feedback</t>
  </si>
  <si>
    <t>Collections</t>
  </si>
  <si>
    <t>Other</t>
  </si>
  <si>
    <t>Credits</t>
  </si>
  <si>
    <t>Mobile</t>
  </si>
  <si>
    <t>Landline/DSL</t>
  </si>
  <si>
    <t>Hardware</t>
  </si>
  <si>
    <t>General</t>
  </si>
  <si>
    <t>Change Service Access</t>
  </si>
  <si>
    <t>SIM Replacement</t>
  </si>
  <si>
    <t>Coverage</t>
  </si>
  <si>
    <t>Disconnection /Suspension</t>
  </si>
  <si>
    <t>Handset Support</t>
  </si>
  <si>
    <t>Lost/Stolen</t>
  </si>
  <si>
    <t>Provisioning</t>
  </si>
  <si>
    <t>Cancellation</t>
  </si>
  <si>
    <t>Service Abuse</t>
  </si>
  <si>
    <t>Change Access</t>
  </si>
  <si>
    <t>Modem / Hardware</t>
  </si>
  <si>
    <t>Termination_x000D_ of Service /Disconnection/Suspensions</t>
  </si>
  <si>
    <t>Unable to_x000D_ Pay</t>
  </si>
  <si>
    <t>Bill_x000D_ Dispute</t>
  </si>
  <si>
    <t>General_x000D_ Billing Enquiry</t>
  </si>
  <si>
    <t>Invoice_x000D_ Enquiry</t>
  </si>
  <si>
    <t>Invoice_x000D_ Payment Extension</t>
  </si>
  <si>
    <t>Payment_x000D_ Plan</t>
  </si>
  <si>
    <t>General_x000D_ Enquiry</t>
  </si>
  <si>
    <t>QUEUE</t>
  </si>
  <si>
    <t>CATEGORY</t>
  </si>
  <si>
    <t>NOTE_TICKET_QUEUE</t>
  </si>
  <si>
    <t>NOTE_TICKET_CATEGORY</t>
  </si>
  <si>
    <t>NOTE_TICKET_SUBCATEGORY</t>
  </si>
  <si>
    <t>6. Remove any test or example data and submit to Emersion</t>
  </si>
  <si>
    <t>Queues can have multiple categories. Each category can have multiple sub categories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</si>
  <si>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</si>
  <si>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</si>
  <si>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</si>
  <si>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</si>
  <si>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</si>
  <si>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</si>
  <si>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</si>
  <si>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</si>
  <si>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</si>
  <si>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</si>
  <si>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</si>
  <si>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</si>
  <si>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</si>
  <si>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</si>
  <si>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</si>
  <si>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</si>
  <si>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</si>
  <si>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</si>
  <si>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</si>
  <si>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</si>
  <si>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</si>
  <si>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</si>
  <si>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</si>
  <si>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</si>
  <si>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</si>
  <si>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</si>
  <si>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Q1</t>
  </si>
  <si>
    <t>Q2</t>
  </si>
  <si>
    <t>Q3</t>
  </si>
  <si>
    <t>Q4</t>
  </si>
  <si>
    <t>NOTE_TICKET_QUEUE_ID</t>
  </si>
  <si>
    <t>SC1</t>
  </si>
  <si>
    <t>SC2</t>
  </si>
  <si>
    <t>SC3</t>
  </si>
  <si>
    <t>SC4</t>
  </si>
  <si>
    <t>SC5</t>
  </si>
  <si>
    <t>SC6</t>
  </si>
  <si>
    <t>SC7</t>
  </si>
  <si>
    <t>SC8</t>
  </si>
  <si>
    <t>SC9</t>
  </si>
  <si>
    <t>SC10</t>
  </si>
  <si>
    <t>SC11</t>
  </si>
  <si>
    <t>SC12</t>
  </si>
  <si>
    <t>SC13</t>
  </si>
  <si>
    <t>SC14</t>
  </si>
  <si>
    <t>SC15</t>
  </si>
  <si>
    <t>SC16</t>
  </si>
  <si>
    <t>SC17</t>
  </si>
  <si>
    <t>SC18</t>
  </si>
  <si>
    <t>SC19</t>
  </si>
  <si>
    <t>SC20</t>
  </si>
  <si>
    <t>SC21</t>
  </si>
  <si>
    <t>SC22</t>
  </si>
  <si>
    <t>SC23</t>
  </si>
  <si>
    <t>SC24</t>
  </si>
  <si>
    <t>SC25</t>
  </si>
  <si>
    <t>SC26</t>
  </si>
  <si>
    <t>NOTE_TICKET_CATEGORY_ID</t>
  </si>
  <si>
    <t>SERVICE DESK QUEUE CATEGORY TEMPLATE 2016 12</t>
  </si>
  <si>
    <t>You have been allocated a number of Service Desk Queues as part of your subscription</t>
  </si>
  <si>
    <r>
      <t xml:space="preserve">Each Queue </t>
    </r>
    <r>
      <rPr>
        <b/>
        <sz val="11"/>
        <color theme="1"/>
        <rFont val="Calibri"/>
        <family val="2"/>
        <scheme val="minor"/>
      </rPr>
      <t xml:space="preserve">must contain </t>
    </r>
    <r>
      <rPr>
        <sz val="11"/>
        <color theme="1"/>
        <rFont val="Calibri"/>
        <family val="2"/>
        <scheme val="minor"/>
      </rPr>
      <t>at least one category and subcategory</t>
    </r>
  </si>
  <si>
    <t>&lt;Account ID&gt;</t>
  </si>
  <si>
    <t>1. Enter the Emersion Account ID where these service desk queues will be created ---&gt;</t>
  </si>
  <si>
    <t>2. Enter your Emersion Account name ---&gt;</t>
  </si>
  <si>
    <t>&lt;Account name&gt;</t>
  </si>
  <si>
    <t>3. Create and configure the service desk queues in this worksheet ---&gt;</t>
  </si>
  <si>
    <t>5. Create and configure the sub-categories for each category in this worksheet ---&gt;</t>
  </si>
  <si>
    <t>4. Create and configure the categories for each queue in this worksheet ---&gt;</t>
  </si>
  <si>
    <t>Cells formatted in grey background/white text is example data and must be removed</t>
  </si>
  <si>
    <t>Red headings are redundant and not used. Do not enter data in these columns</t>
  </si>
  <si>
    <t>Last Updated: 02/12/2016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</si>
</sst>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11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A5A5A5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4">
    <xf numFmtId="0" fontId="0" fillId="0" borderId="0"/>
    <xf numFmtId="0" fontId="6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9" fillId="0" borderId="0"/>
    <xf numFmtId="0" fontId="7" fillId="0" borderId="0"/>
    <xf numFmtId="0" fontId="17" fillId="3" borderId="1" applyNumberFormat="0" applyAlignment="0" applyProtection="0"/>
  </cellStyleXfs>
  <cellXfs count="22">
    <xf numFmtId="0" fontId="0" fillId="0" borderId="0" xfId="0"/>
    <xf numFmtId="0" fontId="0" fillId="0" borderId="0" xfId="0" quotePrefix="1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0" fillId="0" borderId="0" xfId="0" applyFont="1"/>
    <xf numFmtId="0" fontId="6" fillId="0" borderId="0" xfId="1"/>
    <xf numFmtId="0" fontId="6" fillId="0" borderId="0" xfId="1" quotePrefix="1"/>
    <xf numFmtId="0" fontId="0" fillId="0" borderId="0" xfId="0" applyFill="1"/>
    <xf numFmtId="0" fontId="2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wrapText="1"/>
    </xf>
    <xf numFmtId="0" fontId="4" fillId="0" borderId="0" xfId="0" quotePrefix="1" applyFont="1"/>
    <xf numFmtId="0" fontId="11" fillId="0" borderId="0" xfId="0" applyFont="1"/>
    <xf numFmtId="0" fontId="12" fillId="0" borderId="0" xfId="0" applyFont="1"/>
    <xf numFmtId="0" fontId="2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7" fillId="3" borderId="1" xfId="13"/>
    <xf numFmtId="0" fontId="17" fillId="4" borderId="0" xfId="0" applyFont="1" applyFill="1"/>
    <xf numFmtId="0" fontId="17" fillId="3" borderId="1" xfId="13" applyAlignment="1">
      <alignment wrapText="1"/>
    </xf>
    <xf numFmtId="0" fontId="0" fillId="0" borderId="0" xfId="0" applyFont="1" applyAlignment="1">
      <alignment horizontal="left" indent="2"/>
    </xf>
  </cellXfs>
  <cellStyles count="14">
    <cellStyle name="Check Cell" xfId="13" builtinId="23"/>
    <cellStyle name="Comma 2" xfId="2"/>
    <cellStyle name="Excel Built-in Normal" xfId="3"/>
    <cellStyle name="Hyperlink" xfId="1" builtinId="8"/>
    <cellStyle name="Normal" xfId="0" builtinId="0"/>
    <cellStyle name="Normal 2" xfId="4"/>
    <cellStyle name="Normal 2 2" xfId="5"/>
    <cellStyle name="Normal 2 2 2" xfId="6"/>
    <cellStyle name="Normal 3" xfId="7"/>
    <cellStyle name="Normal 3 2" xfId="8"/>
    <cellStyle name="Normal 3 3" xfId="9"/>
    <cellStyle name="Normal 4" xfId="10"/>
    <cellStyle name="Normal 5" xfId="11"/>
    <cellStyle name="Normal 6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25"/>
  <sheetViews>
    <sheetView tabSelected="1" workbookViewId="0">
      <selection activeCell="B9" sqref="B9"/>
    </sheetView>
  </sheetViews>
  <sheetFormatPr defaultRowHeight="15" x14ac:dyDescent="0.25"/>
  <cols>
    <col min="1" max="1" width="98.42578125" customWidth="1"/>
    <col min="2" max="2" width="27" bestFit="1" customWidth="1"/>
  </cols>
  <sheetData>
    <row r="1" spans="1:2" ht="28.5" x14ac:dyDescent="0.45">
      <c r="A1" s="2" t="s">
        <v>119</v>
      </c>
      <c r="B1" s="3" t="s">
        <v>7</v>
      </c>
    </row>
    <row r="2" spans="1:2" x14ac:dyDescent="0.25">
      <c r="A2" s="21" t="s">
        <v>131</v>
      </c>
    </row>
    <row r="3" spans="1:2" x14ac:dyDescent="0.25">
      <c r="A3" s="21"/>
    </row>
    <row r="4" spans="1:2" x14ac:dyDescent="0.25">
      <c r="A4" s="3" t="s">
        <v>8</v>
      </c>
    </row>
    <row r="5" spans="1:2" x14ac:dyDescent="0.25">
      <c r="A5" s="4" t="s">
        <v>9</v>
      </c>
    </row>
    <row r="6" spans="1:2" ht="15.75" thickBot="1" x14ac:dyDescent="0.3">
      <c r="A6" s="5" t="s">
        <v>10</v>
      </c>
    </row>
    <row r="7" spans="1:2" ht="16.5" thickTop="1" thickBot="1" x14ac:dyDescent="0.3">
      <c r="A7" s="18" t="s">
        <v>129</v>
      </c>
    </row>
    <row r="8" spans="1:2" ht="15.75" thickTop="1" x14ac:dyDescent="0.25">
      <c r="A8" s="19" t="s">
        <v>130</v>
      </c>
    </row>
    <row r="9" spans="1:2" x14ac:dyDescent="0.25">
      <c r="A9" s="3"/>
    </row>
    <row r="10" spans="1:2" x14ac:dyDescent="0.25">
      <c r="A10" s="3"/>
    </row>
    <row r="11" spans="1:2" x14ac:dyDescent="0.25">
      <c r="A11" s="6" t="s">
        <v>120</v>
      </c>
      <c r="B11" s="7"/>
    </row>
    <row r="12" spans="1:2" x14ac:dyDescent="0.25">
      <c r="A12" s="6" t="s">
        <v>60</v>
      </c>
      <c r="B12" s="8"/>
    </row>
    <row r="13" spans="1:2" x14ac:dyDescent="0.25">
      <c r="A13" s="6" t="s">
        <v>121</v>
      </c>
      <c r="B13" s="8"/>
    </row>
    <row r="14" spans="1:2" x14ac:dyDescent="0.25">
      <c r="A14" s="6" t="s">
        <v>11</v>
      </c>
      <c r="B14" s="8"/>
    </row>
    <row r="15" spans="1:2" x14ac:dyDescent="0.25">
      <c r="A15" t="s">
        <v>12</v>
      </c>
      <c r="B15" s="8"/>
    </row>
    <row r="16" spans="1:2" x14ac:dyDescent="0.25">
      <c r="A16" s="6"/>
      <c r="B16" s="8"/>
    </row>
    <row r="17" spans="1:2" ht="21" x14ac:dyDescent="0.35">
      <c r="A17" s="14" t="s">
        <v>13</v>
      </c>
      <c r="B17" s="8"/>
    </row>
    <row r="18" spans="1:2" x14ac:dyDescent="0.25">
      <c r="A18" s="6" t="s">
        <v>123</v>
      </c>
      <c r="B18" s="1" t="s">
        <v>122</v>
      </c>
    </row>
    <row r="19" spans="1:2" x14ac:dyDescent="0.25">
      <c r="A19" s="6" t="s">
        <v>124</v>
      </c>
      <c r="B19" s="1" t="s">
        <v>125</v>
      </c>
    </row>
    <row r="20" spans="1:2" x14ac:dyDescent="0.25">
      <c r="A20" t="s">
        <v>126</v>
      </c>
      <c r="B20" s="7" t="s">
        <v>56</v>
      </c>
    </row>
    <row r="21" spans="1:2" x14ac:dyDescent="0.25">
      <c r="A21" t="s">
        <v>128</v>
      </c>
      <c r="B21" s="7" t="s">
        <v>57</v>
      </c>
    </row>
    <row r="22" spans="1:2" x14ac:dyDescent="0.25">
      <c r="A22" t="s">
        <v>127</v>
      </c>
      <c r="B22" s="7" t="s">
        <v>58</v>
      </c>
    </row>
    <row r="23" spans="1:2" x14ac:dyDescent="0.25">
      <c r="A23" t="s">
        <v>59</v>
      </c>
    </row>
    <row r="24" spans="1:2" x14ac:dyDescent="0.25">
      <c r="A24" s="15"/>
    </row>
    <row r="25" spans="1:2" x14ac:dyDescent="0.25">
      <c r="A25" s="15"/>
    </row>
  </sheetData>
  <hyperlinks>
    <hyperlink ref="B20" location="NOTE_TICKET_QUEUE!A1" display="NOTE_TICKET_QUEUE"/>
    <hyperlink ref="B21" location="NOTE_TICKET_CATEGORY!A1" display="NOTE_TICKET_CATEGORY"/>
    <hyperlink ref="B22" location="NOTE_TICKET_SUBCATEGORY!A1" display="NOTE_TICKET_SUBCATEGORY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"/>
  <sheetViews>
    <sheetView workbookViewId="0">
      <pane ySplit="1" topLeftCell="A2" activePane="bottomLeft" state="frozen"/>
      <selection pane="bottomLeft" activeCell="H10" sqref="H10"/>
    </sheetView>
  </sheetViews>
  <sheetFormatPr defaultRowHeight="15" x14ac:dyDescent="0.25"/>
  <cols>
    <col min="1" max="1" width="7.85546875" customWidth="1"/>
    <col min="2" max="2" width="19.42578125" customWidth="1"/>
    <col min="3" max="3" width="26.42578125" customWidth="1"/>
    <col min="4" max="4" width="9.85546875" customWidth="1"/>
    <col min="5" max="5" width="12.140625" bestFit="1" customWidth="1"/>
    <col min="6" max="6" width="33" style="4" bestFit="1" customWidth="1"/>
    <col min="7" max="7" width="14.7109375" customWidth="1"/>
    <col min="8" max="8" width="10.7109375" customWidth="1"/>
  </cols>
  <sheetData>
    <row r="1" spans="1:8" s="10" customFormat="1" ht="30.75" thickBot="1" x14ac:dyDescent="0.3">
      <c r="A1" s="10" t="s">
        <v>14</v>
      </c>
      <c r="B1" s="10" t="s">
        <v>15</v>
      </c>
      <c r="C1" s="10" t="s">
        <v>16</v>
      </c>
      <c r="D1" s="10" t="s">
        <v>17</v>
      </c>
      <c r="E1" s="19" t="s">
        <v>18</v>
      </c>
      <c r="F1" s="4" t="s">
        <v>19</v>
      </c>
      <c r="G1" s="19" t="s">
        <v>20</v>
      </c>
      <c r="H1" s="10" t="s">
        <v>21</v>
      </c>
    </row>
    <row r="2" spans="1:8" ht="16.5" thickTop="1" thickBot="1" x14ac:dyDescent="0.3">
      <c r="A2" s="18" t="s">
        <v>87</v>
      </c>
      <c r="B2" s="18" t="s">
        <v>23</v>
      </c>
      <c r="C2" s="18"/>
      <c r="D2" s="18">
        <v>1</v>
      </c>
      <c r="F2" s="4" t="str">
        <f>NOTES!B18</f>
        <v>&lt;Account ID&gt;</v>
      </c>
      <c r="H2" s="18">
        <v>1</v>
      </c>
    </row>
    <row r="3" spans="1:8" ht="16.5" thickTop="1" thickBot="1" x14ac:dyDescent="0.3">
      <c r="A3" s="18" t="s">
        <v>88</v>
      </c>
      <c r="B3" s="18" t="s">
        <v>24</v>
      </c>
      <c r="C3" s="18"/>
      <c r="D3" s="18">
        <v>1</v>
      </c>
      <c r="F3" s="4" t="str">
        <f>F2</f>
        <v>&lt;Account ID&gt;</v>
      </c>
      <c r="H3" s="18">
        <v>1</v>
      </c>
    </row>
    <row r="4" spans="1:8" ht="16.5" thickTop="1" thickBot="1" x14ac:dyDescent="0.3">
      <c r="A4" s="18" t="s">
        <v>89</v>
      </c>
      <c r="B4" s="18" t="s">
        <v>25</v>
      </c>
      <c r="C4" s="18"/>
      <c r="D4" s="18">
        <v>1</v>
      </c>
      <c r="F4" s="4" t="str">
        <f>F3</f>
        <v>&lt;Account ID&gt;</v>
      </c>
      <c r="H4" s="18">
        <v>1</v>
      </c>
    </row>
    <row r="5" spans="1:8" ht="16.5" thickTop="1" thickBot="1" x14ac:dyDescent="0.3">
      <c r="A5" s="18" t="s">
        <v>90</v>
      </c>
      <c r="B5" s="18" t="s">
        <v>22</v>
      </c>
      <c r="C5" s="18"/>
      <c r="D5" s="18">
        <v>1</v>
      </c>
      <c r="F5" s="4" t="str">
        <f>F4</f>
        <v>&lt;Account ID&gt;</v>
      </c>
      <c r="H5" s="18">
        <v>0</v>
      </c>
    </row>
    <row r="6" spans="1:8" ht="15.75" thickTop="1" x14ac:dyDescent="0.25"/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8"/>
  <sheetViews>
    <sheetView workbookViewId="0">
      <pane ySplit="1" topLeftCell="A2" activePane="bottomLeft" state="frozen"/>
      <selection pane="bottomLeft" activeCell="C19" sqref="C19"/>
    </sheetView>
  </sheetViews>
  <sheetFormatPr defaultRowHeight="15" x14ac:dyDescent="0.25"/>
  <cols>
    <col min="1" max="1" width="13" customWidth="1"/>
    <col min="2" max="2" width="58.85546875" style="17" customWidth="1"/>
    <col min="3" max="3" width="23.28515625" style="9" bestFit="1" customWidth="1"/>
    <col min="4" max="4" width="17.85546875" style="9" bestFit="1" customWidth="1"/>
    <col min="5" max="5" width="19" style="4" customWidth="1"/>
    <col min="6" max="6" width="9.140625" style="4"/>
  </cols>
  <sheetData>
    <row r="1" spans="1:6" s="3" customFormat="1" ht="17.25" customHeight="1" thickBot="1" x14ac:dyDescent="0.3">
      <c r="A1" s="10" t="s">
        <v>14</v>
      </c>
      <c r="B1" s="16" t="s">
        <v>15</v>
      </c>
      <c r="C1" s="16" t="s">
        <v>91</v>
      </c>
      <c r="D1" s="16" t="s">
        <v>21</v>
      </c>
      <c r="E1" s="11" t="s">
        <v>54</v>
      </c>
      <c r="F1" s="11"/>
    </row>
    <row r="2" spans="1:6" ht="16.5" thickTop="1" thickBot="1" x14ac:dyDescent="0.3">
      <c r="A2" s="18" t="s">
        <v>61</v>
      </c>
      <c r="B2" s="20" t="s">
        <v>48</v>
      </c>
      <c r="C2" s="18" t="s">
        <v>87</v>
      </c>
      <c r="D2" s="18">
        <v>1</v>
      </c>
      <c r="E2" s="4" t="str">
        <f>VLOOKUP(C2,NOTE_TICKET_QUEUE!A:B,2,FALSE)</f>
        <v>Accounts</v>
      </c>
    </row>
    <row r="3" spans="1:6" ht="16.5" thickTop="1" thickBot="1" x14ac:dyDescent="0.3">
      <c r="A3" s="18" t="s">
        <v>62</v>
      </c>
      <c r="B3" s="20" t="s">
        <v>28</v>
      </c>
      <c r="C3" s="18" t="s">
        <v>87</v>
      </c>
      <c r="D3" s="18">
        <v>1</v>
      </c>
      <c r="E3" s="4" t="str">
        <f>VLOOKUP(C3,NOTE_TICKET_QUEUE!A:B,2,FALSE)</f>
        <v>Accounts</v>
      </c>
    </row>
    <row r="4" spans="1:6" ht="16.5" thickTop="1" thickBot="1" x14ac:dyDescent="0.3">
      <c r="A4" s="18" t="s">
        <v>63</v>
      </c>
      <c r="B4" s="20" t="s">
        <v>30</v>
      </c>
      <c r="C4" s="18" t="s">
        <v>87</v>
      </c>
      <c r="D4" s="18">
        <v>1</v>
      </c>
      <c r="E4" s="4" t="str">
        <f>VLOOKUP(C4,NOTE_TICKET_QUEUE!A:B,2,FALSE)</f>
        <v>Accounts</v>
      </c>
    </row>
    <row r="5" spans="1:6" ht="16.5" thickTop="1" thickBot="1" x14ac:dyDescent="0.3">
      <c r="A5" s="18" t="s">
        <v>64</v>
      </c>
      <c r="B5" s="20" t="s">
        <v>49</v>
      </c>
      <c r="C5" s="18" t="s">
        <v>87</v>
      </c>
      <c r="D5" s="18">
        <v>1</v>
      </c>
      <c r="E5" s="4" t="str">
        <f>VLOOKUP(C5,NOTE_TICKET_QUEUE!A:B,2,FALSE)</f>
        <v>Accounts</v>
      </c>
    </row>
    <row r="6" spans="1:6" ht="16.5" thickTop="1" thickBot="1" x14ac:dyDescent="0.3">
      <c r="A6" s="18" t="s">
        <v>65</v>
      </c>
      <c r="B6" s="20" t="s">
        <v>50</v>
      </c>
      <c r="C6" s="18" t="s">
        <v>87</v>
      </c>
      <c r="D6" s="18">
        <v>1</v>
      </c>
      <c r="E6" s="4" t="str">
        <f>VLOOKUP(C6,NOTE_TICKET_QUEUE!A:B,2,FALSE)</f>
        <v>Accounts</v>
      </c>
    </row>
    <row r="7" spans="1:6" ht="16.5" thickTop="1" thickBot="1" x14ac:dyDescent="0.3">
      <c r="A7" s="18" t="s">
        <v>66</v>
      </c>
      <c r="B7" s="20" t="s">
        <v>51</v>
      </c>
      <c r="C7" s="18" t="s">
        <v>87</v>
      </c>
      <c r="D7" s="18">
        <v>1</v>
      </c>
      <c r="E7" s="4" t="str">
        <f>VLOOKUP(C7,NOTE_TICKET_QUEUE!A:B,2,FALSE)</f>
        <v>Accounts</v>
      </c>
    </row>
    <row r="8" spans="1:6" ht="16.5" thickTop="1" thickBot="1" x14ac:dyDescent="0.3">
      <c r="A8" s="18" t="s">
        <v>67</v>
      </c>
      <c r="B8" s="20" t="s">
        <v>29</v>
      </c>
      <c r="C8" s="18" t="s">
        <v>87</v>
      </c>
      <c r="D8" s="18">
        <v>1</v>
      </c>
      <c r="E8" s="4" t="str">
        <f>VLOOKUP(C8,NOTE_TICKET_QUEUE!A:B,2,FALSE)</f>
        <v>Accounts</v>
      </c>
    </row>
    <row r="9" spans="1:6" ht="16.5" thickTop="1" thickBot="1" x14ac:dyDescent="0.3">
      <c r="A9" s="18" t="s">
        <v>68</v>
      </c>
      <c r="B9" s="20" t="s">
        <v>52</v>
      </c>
      <c r="C9" s="18" t="s">
        <v>87</v>
      </c>
      <c r="D9" s="18">
        <v>1</v>
      </c>
      <c r="E9" s="4" t="str">
        <f>VLOOKUP(C9,NOTE_TICKET_QUEUE!A:B,2,FALSE)</f>
        <v>Accounts</v>
      </c>
    </row>
    <row r="10" spans="1:6" ht="16.5" thickTop="1" thickBot="1" x14ac:dyDescent="0.3">
      <c r="A10" s="18" t="s">
        <v>69</v>
      </c>
      <c r="B10" s="20" t="s">
        <v>26</v>
      </c>
      <c r="C10" s="18" t="s">
        <v>87</v>
      </c>
      <c r="D10" s="18">
        <v>1</v>
      </c>
      <c r="E10" s="4" t="str">
        <f>VLOOKUP(C10,NOTE_TICKET_QUEUE!A:B,2,FALSE)</f>
        <v>Accounts</v>
      </c>
    </row>
    <row r="11" spans="1:6" ht="16.5" thickTop="1" thickBot="1" x14ac:dyDescent="0.3">
      <c r="A11" s="18" t="s">
        <v>70</v>
      </c>
      <c r="B11" s="20" t="s">
        <v>47</v>
      </c>
      <c r="C11" s="18" t="s">
        <v>87</v>
      </c>
      <c r="D11" s="18">
        <v>1</v>
      </c>
      <c r="E11" s="4" t="str">
        <f>VLOOKUP(C11,NOTE_TICKET_QUEUE!A:B,2,FALSE)</f>
        <v>Accounts</v>
      </c>
    </row>
    <row r="12" spans="1:6" ht="16.5" thickTop="1" thickBot="1" x14ac:dyDescent="0.3">
      <c r="A12" s="18" t="s">
        <v>71</v>
      </c>
      <c r="B12" s="20" t="s">
        <v>46</v>
      </c>
      <c r="C12" s="18" t="s">
        <v>88</v>
      </c>
      <c r="D12" s="18">
        <v>1</v>
      </c>
      <c r="E12" s="4" t="str">
        <f>VLOOKUP(C12,NOTE_TICKET_QUEUE!A:B,2,FALSE)</f>
        <v>Support</v>
      </c>
    </row>
    <row r="13" spans="1:6" ht="16.5" thickTop="1" thickBot="1" x14ac:dyDescent="0.3">
      <c r="A13" s="18" t="s">
        <v>72</v>
      </c>
      <c r="B13" s="20" t="s">
        <v>32</v>
      </c>
      <c r="C13" s="18" t="s">
        <v>88</v>
      </c>
      <c r="D13" s="18">
        <v>1</v>
      </c>
      <c r="E13" s="4" t="str">
        <f>VLOOKUP(C13,NOTE_TICKET_QUEUE!A:B,2,FALSE)</f>
        <v>Support</v>
      </c>
    </row>
    <row r="14" spans="1:6" ht="16.5" thickTop="1" thickBot="1" x14ac:dyDescent="0.3">
      <c r="A14" s="18" t="s">
        <v>73</v>
      </c>
      <c r="B14" s="20" t="s">
        <v>31</v>
      </c>
      <c r="C14" s="18" t="s">
        <v>88</v>
      </c>
      <c r="D14" s="18">
        <v>1</v>
      </c>
      <c r="E14" s="4" t="str">
        <f>VLOOKUP(C14,NOTE_TICKET_QUEUE!A:B,2,FALSE)</f>
        <v>Support</v>
      </c>
    </row>
    <row r="15" spans="1:6" ht="16.5" thickTop="1" thickBot="1" x14ac:dyDescent="0.3">
      <c r="A15" s="18" t="s">
        <v>74</v>
      </c>
      <c r="B15" s="20" t="s">
        <v>53</v>
      </c>
      <c r="C15" s="18" t="s">
        <v>88</v>
      </c>
      <c r="D15" s="18">
        <v>1</v>
      </c>
      <c r="E15" s="4" t="str">
        <f>VLOOKUP(C15,NOTE_TICKET_QUEUE!A:B,2,FALSE)</f>
        <v>Support</v>
      </c>
    </row>
    <row r="16" spans="1:6" ht="16.5" thickTop="1" thickBot="1" x14ac:dyDescent="0.3">
      <c r="A16" s="18" t="s">
        <v>75</v>
      </c>
      <c r="B16" s="20" t="s">
        <v>33</v>
      </c>
      <c r="C16" s="18" t="s">
        <v>89</v>
      </c>
      <c r="D16" s="18">
        <v>1</v>
      </c>
      <c r="E16" s="4" t="str">
        <f>VLOOKUP(C16,NOTE_TICKET_QUEUE!A:B,2,FALSE)</f>
        <v>Sales</v>
      </c>
    </row>
    <row r="17" spans="1:5" ht="16.5" thickTop="1" thickBot="1" x14ac:dyDescent="0.3">
      <c r="A17" s="18" t="s">
        <v>76</v>
      </c>
      <c r="B17" s="20" t="s">
        <v>32</v>
      </c>
      <c r="C17" s="18" t="s">
        <v>89</v>
      </c>
      <c r="D17" s="18">
        <v>1</v>
      </c>
      <c r="E17" s="4" t="str">
        <f>VLOOKUP(C17,NOTE_TICKET_QUEUE!A:B,2,FALSE)</f>
        <v>Sales</v>
      </c>
    </row>
    <row r="18" spans="1:5" ht="16.5" thickTop="1" thickBot="1" x14ac:dyDescent="0.3">
      <c r="A18" s="18" t="s">
        <v>77</v>
      </c>
      <c r="B18" s="20" t="s">
        <v>31</v>
      </c>
      <c r="C18" s="18" t="s">
        <v>89</v>
      </c>
      <c r="D18" s="18">
        <v>1</v>
      </c>
      <c r="E18" s="4" t="str">
        <f>VLOOKUP(C18,NOTE_TICKET_QUEUE!A:B,2,FALSE)</f>
        <v>Sales</v>
      </c>
    </row>
    <row r="19" spans="1:5" ht="16.5" thickTop="1" thickBot="1" x14ac:dyDescent="0.3">
      <c r="A19" s="18" t="s">
        <v>78</v>
      </c>
      <c r="B19" s="20" t="s">
        <v>29</v>
      </c>
      <c r="C19" s="18" t="s">
        <v>89</v>
      </c>
      <c r="D19" s="18">
        <v>1</v>
      </c>
      <c r="E19" s="4" t="str">
        <f>VLOOKUP(C19,NOTE_TICKET_QUEUE!A:B,2,FALSE)</f>
        <v>Sales</v>
      </c>
    </row>
    <row r="20" spans="1:5" ht="16.5" thickTop="1" thickBot="1" x14ac:dyDescent="0.3">
      <c r="A20" s="18" t="s">
        <v>79</v>
      </c>
      <c r="B20" s="20" t="s">
        <v>1</v>
      </c>
      <c r="C20" s="18" t="s">
        <v>88</v>
      </c>
      <c r="D20" s="18">
        <v>0</v>
      </c>
      <c r="E20" s="4" t="str">
        <f>VLOOKUP(C20,NOTE_TICKET_QUEUE!A:B,2,FALSE)</f>
        <v>Support</v>
      </c>
    </row>
    <row r="21" spans="1:5" ht="16.5" thickTop="1" thickBot="1" x14ac:dyDescent="0.3">
      <c r="A21" s="18" t="s">
        <v>80</v>
      </c>
      <c r="B21" s="20" t="s">
        <v>4</v>
      </c>
      <c r="C21" s="18" t="s">
        <v>87</v>
      </c>
      <c r="D21" s="18">
        <v>0</v>
      </c>
      <c r="E21" s="4" t="str">
        <f>VLOOKUP(C21,NOTE_TICKET_QUEUE!A:B,2,FALSE)</f>
        <v>Accounts</v>
      </c>
    </row>
    <row r="22" spans="1:5" ht="16.5" thickTop="1" thickBot="1" x14ac:dyDescent="0.3">
      <c r="A22" s="18" t="s">
        <v>81</v>
      </c>
      <c r="B22" s="20" t="s">
        <v>6</v>
      </c>
      <c r="C22" s="18" t="s">
        <v>88</v>
      </c>
      <c r="D22" s="18">
        <v>0</v>
      </c>
      <c r="E22" s="4" t="str">
        <f>VLOOKUP(C22,NOTE_TICKET_QUEUE!A:B,2,FALSE)</f>
        <v>Support</v>
      </c>
    </row>
    <row r="23" spans="1:5" ht="16.5" thickTop="1" thickBot="1" x14ac:dyDescent="0.3">
      <c r="A23" s="18" t="s">
        <v>82</v>
      </c>
      <c r="B23" s="20" t="s">
        <v>0</v>
      </c>
      <c r="C23" s="18" t="s">
        <v>88</v>
      </c>
      <c r="D23" s="18">
        <v>0</v>
      </c>
      <c r="E23" s="4" t="str">
        <f>VLOOKUP(C23,NOTE_TICKET_QUEUE!A:B,2,FALSE)</f>
        <v>Support</v>
      </c>
    </row>
    <row r="24" spans="1:5" ht="16.5" thickTop="1" thickBot="1" x14ac:dyDescent="0.3">
      <c r="A24" s="18" t="s">
        <v>83</v>
      </c>
      <c r="B24" s="20" t="s">
        <v>3</v>
      </c>
      <c r="C24" s="18" t="s">
        <v>88</v>
      </c>
      <c r="D24" s="18">
        <v>0</v>
      </c>
      <c r="E24" s="4" t="str">
        <f>VLOOKUP(C24,NOTE_TICKET_QUEUE!A:B,2,FALSE)</f>
        <v>Support</v>
      </c>
    </row>
    <row r="25" spans="1:5" ht="16.5" thickTop="1" thickBot="1" x14ac:dyDescent="0.3">
      <c r="A25" s="18" t="s">
        <v>84</v>
      </c>
      <c r="B25" s="20" t="s">
        <v>5</v>
      </c>
      <c r="C25" s="18" t="s">
        <v>87</v>
      </c>
      <c r="D25" s="18">
        <v>0</v>
      </c>
      <c r="E25" s="4" t="str">
        <f>VLOOKUP(C25,NOTE_TICKET_QUEUE!A:B,2,FALSE)</f>
        <v>Accounts</v>
      </c>
    </row>
    <row r="26" spans="1:5" ht="16.5" thickTop="1" thickBot="1" x14ac:dyDescent="0.3">
      <c r="A26" s="18" t="s">
        <v>85</v>
      </c>
      <c r="B26" s="20" t="s">
        <v>2</v>
      </c>
      <c r="C26" s="18" t="s">
        <v>88</v>
      </c>
      <c r="D26" s="18">
        <v>0</v>
      </c>
      <c r="E26" s="4" t="str">
        <f>VLOOKUP(C26,NOTE_TICKET_QUEUE!A:B,2,FALSE)</f>
        <v>Support</v>
      </c>
    </row>
    <row r="27" spans="1:5" ht="16.5" thickTop="1" thickBot="1" x14ac:dyDescent="0.3">
      <c r="A27" s="18" t="s">
        <v>86</v>
      </c>
      <c r="B27" s="20" t="s">
        <v>27</v>
      </c>
      <c r="C27" s="18" t="s">
        <v>88</v>
      </c>
      <c r="D27" s="18">
        <v>1</v>
      </c>
      <c r="E27" s="4" t="str">
        <f>VLOOKUP(C27,NOTE_TICKET_QUEUE!A:B,2,FALSE)</f>
        <v>Support</v>
      </c>
    </row>
    <row r="28" spans="1:5" ht="15.75" thickTop="1" x14ac:dyDescent="0.25">
      <c r="A28" s="9"/>
    </row>
  </sheetData>
  <sortState ref="A2:G43">
    <sortCondition ref="C2:C43"/>
    <sortCondition ref="B2:B43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79"/>
  <sheetViews>
    <sheetView workbookViewId="0">
      <pane ySplit="1" topLeftCell="A2" activePane="bottomLeft" state="frozen"/>
      <selection pane="bottomLeft" activeCell="L13" sqref="L13"/>
    </sheetView>
  </sheetViews>
  <sheetFormatPr defaultRowHeight="15" x14ac:dyDescent="0.25"/>
  <cols>
    <col min="2" max="2" width="35" bestFit="1" customWidth="1"/>
    <col min="3" max="3" width="32" bestFit="1" customWidth="1"/>
    <col min="4" max="4" width="17.7109375" bestFit="1" customWidth="1"/>
    <col min="6" max="6" width="23.42578125" style="4" customWidth="1"/>
    <col min="7" max="7" width="48" style="4" bestFit="1" customWidth="1"/>
    <col min="8" max="8" width="8.85546875" customWidth="1"/>
    <col min="9" max="10" width="9.140625" style="4"/>
  </cols>
  <sheetData>
    <row r="1" spans="1:13" s="3" customFormat="1" ht="15.75" thickBot="1" x14ac:dyDescent="0.3">
      <c r="A1" s="3" t="s">
        <v>14</v>
      </c>
      <c r="B1" t="s">
        <v>15</v>
      </c>
      <c r="C1" t="s">
        <v>118</v>
      </c>
      <c r="D1" t="s">
        <v>21</v>
      </c>
      <c r="F1" s="11" t="s">
        <v>54</v>
      </c>
      <c r="G1" s="11" t="s">
        <v>55</v>
      </c>
      <c r="I1" s="12"/>
      <c r="J1" s="11"/>
    </row>
    <row r="2" spans="1:13" ht="16.5" thickTop="1" thickBot="1" x14ac:dyDescent="0.3">
      <c r="A2" s="18" t="s">
        <v>92</v>
      </c>
      <c r="B2" s="18" t="s">
        <v>34</v>
      </c>
      <c r="C2" s="18" t="s">
        <v>61</v>
      </c>
      <c r="D2" s="18">
        <v>1</v>
      </c>
      <c r="F2" s="4" t="str">
        <f>VLOOKUP(NOTE_TICKET_CATEGORY!C2,NOTE_TICKET_QUEUE!A:B,2,FALSE)</f>
        <v>Accounts</v>
      </c>
      <c r="G2" s="4" t="str">
        <f>VLOOKUP(C2,NOTE_TICKET_CATEGORY!A:B,2,FALSE)</f>
        <v>Bill_x000D_ Dispute</v>
      </c>
      <c r="I2" s="13"/>
    </row>
    <row r="3" spans="1:13" ht="16.5" thickTop="1" thickBot="1" x14ac:dyDescent="0.3">
      <c r="A3" s="18" t="s">
        <v>93</v>
      </c>
      <c r="B3" s="18" t="s">
        <v>34</v>
      </c>
      <c r="C3" s="18" t="s">
        <v>62</v>
      </c>
      <c r="D3" s="18">
        <v>1</v>
      </c>
      <c r="F3" s="4" t="str">
        <f>VLOOKUP(NOTE_TICKET_CATEGORY!C3,NOTE_TICKET_QUEUE!A:B,2,FALSE)</f>
        <v>Accounts</v>
      </c>
      <c r="G3" s="4" t="str">
        <f>VLOOKUP(C3,NOTE_TICKET_CATEGORY!A:B,2,FALSE)</f>
        <v>Collections</v>
      </c>
      <c r="I3" s="13"/>
    </row>
    <row r="4" spans="1:13" ht="16.5" thickTop="1" thickBot="1" x14ac:dyDescent="0.3">
      <c r="A4" s="18" t="s">
        <v>94</v>
      </c>
      <c r="B4" s="18" t="s">
        <v>34</v>
      </c>
      <c r="C4" s="18" t="s">
        <v>63</v>
      </c>
      <c r="D4" s="18">
        <v>1</v>
      </c>
      <c r="F4" s="4" t="str">
        <f>VLOOKUP(NOTE_TICKET_CATEGORY!C4,NOTE_TICKET_QUEUE!A:B,2,FALSE)</f>
        <v>Accounts</v>
      </c>
      <c r="G4" s="4" t="str">
        <f>VLOOKUP(C4,NOTE_TICKET_CATEGORY!A:B,2,FALSE)</f>
        <v>Credits</v>
      </c>
      <c r="I4" s="13"/>
    </row>
    <row r="5" spans="1:13" ht="16.5" thickTop="1" thickBot="1" x14ac:dyDescent="0.3">
      <c r="A5" s="18" t="s">
        <v>95</v>
      </c>
      <c r="B5" s="18" t="s">
        <v>34</v>
      </c>
      <c r="C5" s="18" t="s">
        <v>64</v>
      </c>
      <c r="D5" s="18">
        <v>1</v>
      </c>
      <c r="F5" s="4" t="str">
        <f>VLOOKUP(NOTE_TICKET_CATEGORY!C5,NOTE_TICKET_QUEUE!A:B,2,FALSE)</f>
        <v>Accounts</v>
      </c>
      <c r="G5" s="4" t="str">
        <f>VLOOKUP(C5,NOTE_TICKET_CATEGORY!A:B,2,FALSE)</f>
        <v>General_x000D_ Billing Enquiry</v>
      </c>
      <c r="I5" s="13"/>
    </row>
    <row r="6" spans="1:13" ht="16.5" thickTop="1" thickBot="1" x14ac:dyDescent="0.3">
      <c r="A6" s="18" t="s">
        <v>96</v>
      </c>
      <c r="B6" s="18" t="s">
        <v>34</v>
      </c>
      <c r="C6" s="18" t="s">
        <v>75</v>
      </c>
      <c r="D6" s="18">
        <v>1</v>
      </c>
      <c r="F6" s="4" t="str">
        <f>VLOOKUP(NOTE_TICKET_CATEGORY!C6,NOTE_TICKET_QUEUE!A:B,2,FALSE)</f>
        <v>Accounts</v>
      </c>
      <c r="G6" s="4" t="str">
        <f>VLOOKUP(C6,NOTE_TICKET_CATEGORY!A:B,2,FALSE)</f>
        <v>Hardware</v>
      </c>
      <c r="I6" s="13"/>
    </row>
    <row r="7" spans="1:13" ht="16.5" thickTop="1" thickBot="1" x14ac:dyDescent="0.3">
      <c r="A7" s="18" t="s">
        <v>97</v>
      </c>
      <c r="B7" s="18" t="s">
        <v>34</v>
      </c>
      <c r="C7" s="18" t="s">
        <v>76</v>
      </c>
      <c r="D7" s="18">
        <v>1</v>
      </c>
      <c r="F7" s="4" t="str">
        <f>VLOOKUP(NOTE_TICKET_CATEGORY!C7,NOTE_TICKET_QUEUE!A:B,2,FALSE)</f>
        <v>Accounts</v>
      </c>
      <c r="G7" s="4" t="str">
        <f>VLOOKUP(C7,NOTE_TICKET_CATEGORY!A:B,2,FALSE)</f>
        <v>Landline/DSL</v>
      </c>
      <c r="I7" s="13"/>
    </row>
    <row r="8" spans="1:13" ht="16.5" thickTop="1" thickBot="1" x14ac:dyDescent="0.3">
      <c r="A8" s="18" t="s">
        <v>98</v>
      </c>
      <c r="B8" s="18" t="s">
        <v>42</v>
      </c>
      <c r="C8" s="18" t="s">
        <v>71</v>
      </c>
      <c r="D8" s="18">
        <v>1</v>
      </c>
      <c r="F8" s="4" t="str">
        <f>VLOOKUP(NOTE_TICKET_CATEGORY!C8,NOTE_TICKET_QUEUE!A:B,2,FALSE)</f>
        <v>Accounts</v>
      </c>
      <c r="G8" s="4" t="str">
        <f>VLOOKUP(C8,NOTE_TICKET_CATEGORY!A:B,2,FALSE)</f>
        <v>Termination_x000D_ of Service /Disconnection/Suspensions</v>
      </c>
      <c r="I8" s="13"/>
    </row>
    <row r="9" spans="1:13" ht="16.5" thickTop="1" thickBot="1" x14ac:dyDescent="0.3">
      <c r="A9" s="18" t="s">
        <v>99</v>
      </c>
      <c r="B9" s="18" t="s">
        <v>35</v>
      </c>
      <c r="C9" s="18" t="s">
        <v>72</v>
      </c>
      <c r="D9" s="18">
        <v>1</v>
      </c>
      <c r="F9" s="4" t="str">
        <f>VLOOKUP(NOTE_TICKET_CATEGORY!C9,NOTE_TICKET_QUEUE!A:B,2,FALSE)</f>
        <v>Accounts</v>
      </c>
      <c r="G9" s="4" t="str">
        <f>VLOOKUP(C9,NOTE_TICKET_CATEGORY!A:B,2,FALSE)</f>
        <v>Landline/DSL</v>
      </c>
      <c r="I9" s="13"/>
      <c r="K9" s="1"/>
      <c r="M9" s="1"/>
    </row>
    <row r="10" spans="1:13" ht="16.5" thickTop="1" thickBot="1" x14ac:dyDescent="0.3">
      <c r="A10" s="18" t="s">
        <v>100</v>
      </c>
      <c r="B10" s="18" t="s">
        <v>37</v>
      </c>
      <c r="C10" s="18" t="s">
        <v>72</v>
      </c>
      <c r="D10" s="18">
        <v>1</v>
      </c>
      <c r="F10" s="4" t="str">
        <f>VLOOKUP(NOTE_TICKET_CATEGORY!C10,NOTE_TICKET_QUEUE!A:B,2,FALSE)</f>
        <v>Accounts</v>
      </c>
      <c r="G10" s="4" t="str">
        <f>VLOOKUP(C10,NOTE_TICKET_CATEGORY!A:B,2,FALSE)</f>
        <v>Landline/DSL</v>
      </c>
      <c r="I10" s="13"/>
    </row>
    <row r="11" spans="1:13" ht="16.5" thickTop="1" thickBot="1" x14ac:dyDescent="0.3">
      <c r="A11" s="18" t="s">
        <v>101</v>
      </c>
      <c r="B11" s="18" t="s">
        <v>38</v>
      </c>
      <c r="C11" s="18" t="s">
        <v>72</v>
      </c>
      <c r="D11" s="18">
        <v>1</v>
      </c>
      <c r="F11" s="4" t="str">
        <f>VLOOKUP(NOTE_TICKET_CATEGORY!C11,NOTE_TICKET_QUEUE!A:B,2,FALSE)</f>
        <v>Accounts</v>
      </c>
      <c r="G11" s="4" t="str">
        <f>VLOOKUP(C11,NOTE_TICKET_CATEGORY!A:B,2,FALSE)</f>
        <v>Landline/DSL</v>
      </c>
      <c r="I11" s="13"/>
    </row>
    <row r="12" spans="1:13" ht="16.5" thickTop="1" thickBot="1" x14ac:dyDescent="0.3">
      <c r="A12" s="18" t="s">
        <v>102</v>
      </c>
      <c r="B12" s="18" t="s">
        <v>3</v>
      </c>
      <c r="C12" s="18" t="s">
        <v>72</v>
      </c>
      <c r="D12" s="18">
        <v>1</v>
      </c>
      <c r="F12" s="4" t="str">
        <f>VLOOKUP(NOTE_TICKET_CATEGORY!C12,NOTE_TICKET_QUEUE!A:B,2,FALSE)</f>
        <v>Support</v>
      </c>
      <c r="G12" s="4" t="str">
        <f>VLOOKUP(C12,NOTE_TICKET_CATEGORY!A:B,2,FALSE)</f>
        <v>Landline/DSL</v>
      </c>
      <c r="I12" s="13"/>
    </row>
    <row r="13" spans="1:13" ht="16.5" thickTop="1" thickBot="1" x14ac:dyDescent="0.3">
      <c r="A13" s="18" t="s">
        <v>103</v>
      </c>
      <c r="B13" s="18" t="s">
        <v>39</v>
      </c>
      <c r="C13" s="18" t="s">
        <v>72</v>
      </c>
      <c r="D13" s="18">
        <v>1</v>
      </c>
      <c r="F13" s="4" t="str">
        <f>VLOOKUP(NOTE_TICKET_CATEGORY!C13,NOTE_TICKET_QUEUE!A:B,2,FALSE)</f>
        <v>Support</v>
      </c>
      <c r="G13" s="4" t="str">
        <f>VLOOKUP(C13,NOTE_TICKET_CATEGORY!A:B,2,FALSE)</f>
        <v>Landline/DSL</v>
      </c>
      <c r="I13" s="13"/>
    </row>
    <row r="14" spans="1:13" ht="16.5" thickTop="1" thickBot="1" x14ac:dyDescent="0.3">
      <c r="A14" s="18" t="s">
        <v>104</v>
      </c>
      <c r="B14" s="18" t="s">
        <v>40</v>
      </c>
      <c r="C14" s="18" t="s">
        <v>73</v>
      </c>
      <c r="D14" s="18">
        <v>1</v>
      </c>
      <c r="F14" s="4" t="str">
        <f>VLOOKUP(NOTE_TICKET_CATEGORY!C14,NOTE_TICKET_QUEUE!A:B,2,FALSE)</f>
        <v>Support</v>
      </c>
      <c r="G14" s="4" t="str">
        <f>VLOOKUP(C14,NOTE_TICKET_CATEGORY!A:B,2,FALSE)</f>
        <v>Mobile</v>
      </c>
      <c r="I14" s="13"/>
    </row>
    <row r="15" spans="1:13" ht="16.5" thickTop="1" thickBot="1" x14ac:dyDescent="0.3">
      <c r="A15" s="18" t="s">
        <v>105</v>
      </c>
      <c r="B15" s="18" t="s">
        <v>29</v>
      </c>
      <c r="C15" s="18" t="s">
        <v>73</v>
      </c>
      <c r="D15" s="18">
        <v>1</v>
      </c>
      <c r="F15" s="4" t="str">
        <f>VLOOKUP(NOTE_TICKET_CATEGORY!C15,NOTE_TICKET_QUEUE!A:B,2,FALSE)</f>
        <v>Support</v>
      </c>
      <c r="G15" s="4" t="str">
        <f>VLOOKUP(C15,NOTE_TICKET_CATEGORY!A:B,2,FALSE)</f>
        <v>Mobile</v>
      </c>
      <c r="I15" s="13"/>
    </row>
    <row r="16" spans="1:13" ht="16.5" thickTop="1" thickBot="1" x14ac:dyDescent="0.3">
      <c r="A16" s="18" t="s">
        <v>106</v>
      </c>
      <c r="B16" s="18" t="s">
        <v>41</v>
      </c>
      <c r="C16" s="18" t="s">
        <v>73</v>
      </c>
      <c r="D16" s="18">
        <v>1</v>
      </c>
      <c r="F16" s="4" t="str">
        <f>VLOOKUP(NOTE_TICKET_CATEGORY!C16,NOTE_TICKET_QUEUE!A:B,2,FALSE)</f>
        <v>Sales</v>
      </c>
      <c r="G16" s="4" t="str">
        <f>VLOOKUP(C16,NOTE_TICKET_CATEGORY!A:B,2,FALSE)</f>
        <v>Mobile</v>
      </c>
      <c r="I16" s="13"/>
    </row>
    <row r="17" spans="1:9" ht="16.5" thickTop="1" thickBot="1" x14ac:dyDescent="0.3">
      <c r="A17" s="18" t="s">
        <v>107</v>
      </c>
      <c r="B17" s="18" t="s">
        <v>36</v>
      </c>
      <c r="C17" s="18" t="s">
        <v>73</v>
      </c>
      <c r="D17" s="18">
        <v>1</v>
      </c>
      <c r="F17" s="4" t="str">
        <f>VLOOKUP(NOTE_TICKET_CATEGORY!C17,NOTE_TICKET_QUEUE!A:B,2,FALSE)</f>
        <v>Sales</v>
      </c>
      <c r="G17" s="4" t="str">
        <f>VLOOKUP(C17,NOTE_TICKET_CATEGORY!A:B,2,FALSE)</f>
        <v>Mobile</v>
      </c>
      <c r="I17" s="13"/>
    </row>
    <row r="18" spans="1:9" ht="16.5" thickTop="1" thickBot="1" x14ac:dyDescent="0.3">
      <c r="A18" s="18" t="s">
        <v>108</v>
      </c>
      <c r="B18" s="18" t="s">
        <v>42</v>
      </c>
      <c r="C18" s="18" t="s">
        <v>73</v>
      </c>
      <c r="D18" s="18">
        <v>1</v>
      </c>
      <c r="F18" s="4" t="str">
        <f>VLOOKUP(NOTE_TICKET_CATEGORY!C18,NOTE_TICKET_QUEUE!A:B,2,FALSE)</f>
        <v>Sales</v>
      </c>
      <c r="G18" s="4" t="str">
        <f>VLOOKUP(C18,NOTE_TICKET_CATEGORY!A:B,2,FALSE)</f>
        <v>Mobile</v>
      </c>
      <c r="I18" s="13"/>
    </row>
    <row r="19" spans="1:9" ht="16.5" thickTop="1" thickBot="1" x14ac:dyDescent="0.3">
      <c r="A19" s="18" t="s">
        <v>109</v>
      </c>
      <c r="B19" s="18" t="s">
        <v>44</v>
      </c>
      <c r="C19" s="18" t="s">
        <v>73</v>
      </c>
      <c r="D19" s="18">
        <v>1</v>
      </c>
      <c r="F19" s="4" t="str">
        <f>VLOOKUP(NOTE_TICKET_CATEGORY!C19,NOTE_TICKET_QUEUE!A:B,2,FALSE)</f>
        <v>Sales</v>
      </c>
      <c r="G19" s="4" t="str">
        <f>VLOOKUP(C19,NOTE_TICKET_CATEGORY!A:B,2,FALSE)</f>
        <v>Mobile</v>
      </c>
      <c r="I19" s="13"/>
    </row>
    <row r="20" spans="1:9" ht="16.5" thickTop="1" thickBot="1" x14ac:dyDescent="0.3">
      <c r="A20" s="18" t="s">
        <v>110</v>
      </c>
      <c r="B20" s="18" t="s">
        <v>3</v>
      </c>
      <c r="C20" s="18" t="s">
        <v>73</v>
      </c>
      <c r="D20" s="18">
        <v>1</v>
      </c>
      <c r="F20" s="4" t="str">
        <f>VLOOKUP(NOTE_TICKET_CATEGORY!C20,NOTE_TICKET_QUEUE!A:B,2,FALSE)</f>
        <v>Support</v>
      </c>
      <c r="G20" s="4" t="str">
        <f>VLOOKUP(C20,NOTE_TICKET_CATEGORY!A:B,2,FALSE)</f>
        <v>Mobile</v>
      </c>
      <c r="I20" s="13"/>
    </row>
    <row r="21" spans="1:9" ht="16.5" thickTop="1" thickBot="1" x14ac:dyDescent="0.3">
      <c r="A21" s="18" t="s">
        <v>111</v>
      </c>
      <c r="B21" s="18" t="s">
        <v>45</v>
      </c>
      <c r="C21" s="18" t="s">
        <v>72</v>
      </c>
      <c r="D21" s="18">
        <v>1</v>
      </c>
      <c r="F21" s="4" t="str">
        <f>VLOOKUP(NOTE_TICKET_CATEGORY!C21,NOTE_TICKET_QUEUE!A:B,2,FALSE)</f>
        <v>Accounts</v>
      </c>
      <c r="G21" s="4" t="str">
        <f>VLOOKUP(C21,NOTE_TICKET_CATEGORY!A:B,2,FALSE)</f>
        <v>Landline/DSL</v>
      </c>
      <c r="I21" s="13"/>
    </row>
    <row r="22" spans="1:9" ht="16.5" thickTop="1" thickBot="1" x14ac:dyDescent="0.3">
      <c r="A22" s="18" t="s">
        <v>112</v>
      </c>
      <c r="B22" s="18" t="s">
        <v>29</v>
      </c>
      <c r="C22" s="18" t="s">
        <v>74</v>
      </c>
      <c r="D22" s="18">
        <v>1</v>
      </c>
      <c r="F22" s="4" t="str">
        <f>VLOOKUP(NOTE_TICKET_CATEGORY!C22,NOTE_TICKET_QUEUE!A:B,2,FALSE)</f>
        <v>Support</v>
      </c>
      <c r="G22" s="4" t="str">
        <f>VLOOKUP(C22,NOTE_TICKET_CATEGORY!A:B,2,FALSE)</f>
        <v>General_x000D_ Enquiry</v>
      </c>
      <c r="I22" s="13"/>
    </row>
    <row r="23" spans="1:9" ht="16.5" thickTop="1" thickBot="1" x14ac:dyDescent="0.3">
      <c r="A23" s="18" t="s">
        <v>113</v>
      </c>
      <c r="B23" s="18" t="s">
        <v>41</v>
      </c>
      <c r="C23" s="18" t="s">
        <v>74</v>
      </c>
      <c r="D23" s="18">
        <v>1</v>
      </c>
      <c r="F23" s="4" t="str">
        <f>VLOOKUP(NOTE_TICKET_CATEGORY!C23,NOTE_TICKET_QUEUE!A:B,2,FALSE)</f>
        <v>Support</v>
      </c>
      <c r="G23" s="4" t="str">
        <f>VLOOKUP(C23,NOTE_TICKET_CATEGORY!A:B,2,FALSE)</f>
        <v>General_x000D_ Enquiry</v>
      </c>
      <c r="I23" s="13"/>
    </row>
    <row r="24" spans="1:9" ht="16.5" thickTop="1" thickBot="1" x14ac:dyDescent="0.3">
      <c r="A24" s="18" t="s">
        <v>114</v>
      </c>
      <c r="B24" s="18" t="s">
        <v>43</v>
      </c>
      <c r="C24" s="18" t="s">
        <v>74</v>
      </c>
      <c r="D24" s="18">
        <v>1</v>
      </c>
      <c r="F24" s="4" t="str">
        <f>VLOOKUP(NOTE_TICKET_CATEGORY!C24,NOTE_TICKET_QUEUE!A:B,2,FALSE)</f>
        <v>Support</v>
      </c>
      <c r="G24" s="4" t="str">
        <f>VLOOKUP(C24,NOTE_TICKET_CATEGORY!A:B,2,FALSE)</f>
        <v>General_x000D_ Enquiry</v>
      </c>
      <c r="I24" s="13"/>
    </row>
    <row r="25" spans="1:9" ht="16.5" thickTop="1" thickBot="1" x14ac:dyDescent="0.3">
      <c r="A25" s="18" t="s">
        <v>115</v>
      </c>
      <c r="B25" s="18" t="s">
        <v>34</v>
      </c>
      <c r="C25" s="18" t="s">
        <v>75</v>
      </c>
      <c r="D25" s="18">
        <v>1</v>
      </c>
      <c r="F25" s="4" t="str">
        <f>VLOOKUP(NOTE_TICKET_CATEGORY!C25,NOTE_TICKET_QUEUE!A:B,2,FALSE)</f>
        <v>Accounts</v>
      </c>
      <c r="G25" s="4" t="str">
        <f>VLOOKUP(C25,NOTE_TICKET_CATEGORY!A:B,2,FALSE)</f>
        <v>Hardware</v>
      </c>
      <c r="I25" s="13"/>
    </row>
    <row r="26" spans="1:9" ht="16.5" thickTop="1" thickBot="1" x14ac:dyDescent="0.3">
      <c r="A26" s="18" t="s">
        <v>116</v>
      </c>
      <c r="B26" s="18" t="s">
        <v>34</v>
      </c>
      <c r="C26" s="18" t="s">
        <v>76</v>
      </c>
      <c r="D26" s="18">
        <v>1</v>
      </c>
      <c r="F26" s="4" t="str">
        <f>VLOOKUP(NOTE_TICKET_CATEGORY!C26,NOTE_TICKET_QUEUE!A:B,2,FALSE)</f>
        <v>Support</v>
      </c>
      <c r="G26" s="4" t="str">
        <f>VLOOKUP(C26,NOTE_TICKET_CATEGORY!A:B,2,FALSE)</f>
        <v>Landline/DSL</v>
      </c>
      <c r="I26" s="13"/>
    </row>
    <row r="27" spans="1:9" ht="16.5" thickTop="1" thickBot="1" x14ac:dyDescent="0.3">
      <c r="A27" s="18" t="s">
        <v>117</v>
      </c>
      <c r="B27" s="18" t="s">
        <v>34</v>
      </c>
      <c r="C27" s="18" t="s">
        <v>77</v>
      </c>
      <c r="D27" s="18">
        <v>1</v>
      </c>
      <c r="F27" s="4" t="str">
        <f>VLOOKUP(NOTE_TICKET_CATEGORY!C27,NOTE_TICKET_QUEUE!A:B,2,FALSE)</f>
        <v>Support</v>
      </c>
      <c r="G27" s="4" t="str">
        <f>VLOOKUP(C27,NOTE_TICKET_CATEGORY!A:B,2,FALSE)</f>
        <v>Mobile</v>
      </c>
      <c r="I27" s="13"/>
    </row>
    <row r="28" spans="1:9" ht="15.75" thickTop="1" x14ac:dyDescent="0.25">
      <c r="F28" s="4" t="e">
        <f>VLOOKUP(C28,NOTE_TICKET_CATEGORY!A:F,6,FALSE)</f>
        <v>#N/A</v>
      </c>
      <c r="G28" s="4" t="e">
        <f>VLOOKUP(C28,NOTE_TICKET_CATEGORY!A:B,2,FALSE)</f>
        <v>#N/A</v>
      </c>
    </row>
    <row r="29" spans="1:9" x14ac:dyDescent="0.25">
      <c r="F29" s="4" t="e">
        <f>VLOOKUP(C29,NOTE_TICKET_CATEGORY!A:F,6,FALSE)</f>
        <v>#N/A</v>
      </c>
      <c r="G29" s="4" t="e">
        <f>VLOOKUP(C29,NOTE_TICKET_CATEGORY!A:B,2,FALSE)</f>
        <v>#N/A</v>
      </c>
    </row>
    <row r="30" spans="1:9" x14ac:dyDescent="0.25">
      <c r="F30" s="4" t="e">
        <f>VLOOKUP(C30,NOTE_TICKET_CATEGORY!A:F,6,FALSE)</f>
        <v>#N/A</v>
      </c>
      <c r="G30" s="4" t="e">
        <f>VLOOKUP(C30,NOTE_TICKET_CATEGORY!A:B,2,FALSE)</f>
        <v>#N/A</v>
      </c>
    </row>
    <row r="31" spans="1:9" x14ac:dyDescent="0.25">
      <c r="F31" s="4" t="e">
        <f>VLOOKUP(C31,NOTE_TICKET_CATEGORY!A:F,6,FALSE)</f>
        <v>#N/A</v>
      </c>
      <c r="G31" s="4" t="e">
        <f>VLOOKUP(C31,NOTE_TICKET_CATEGORY!A:B,2,FALSE)</f>
        <v>#N/A</v>
      </c>
    </row>
    <row r="32" spans="1:9" x14ac:dyDescent="0.25">
      <c r="F32" s="4" t="e">
        <f>VLOOKUP(C32,NOTE_TICKET_CATEGORY!A:F,6,FALSE)</f>
        <v>#N/A</v>
      </c>
      <c r="G32" s="4" t="e">
        <f>VLOOKUP(C32,NOTE_TICKET_CATEGORY!A:B,2,FALSE)</f>
        <v>#N/A</v>
      </c>
    </row>
    <row r="33" spans="6:7" x14ac:dyDescent="0.25">
      <c r="F33" s="4" t="e">
        <f>VLOOKUP(C33,NOTE_TICKET_CATEGORY!A:F,6,FALSE)</f>
        <v>#N/A</v>
      </c>
      <c r="G33" s="4" t="e">
        <f>VLOOKUP(C33,NOTE_TICKET_CATEGORY!A:B,2,FALSE)</f>
        <v>#N/A</v>
      </c>
    </row>
    <row r="34" spans="6:7" x14ac:dyDescent="0.25">
      <c r="F34" s="4" t="e">
        <f>VLOOKUP(C34,NOTE_TICKET_CATEGORY!A:F,6,FALSE)</f>
        <v>#N/A</v>
      </c>
      <c r="G34" s="4" t="e">
        <f>VLOOKUP(C34,NOTE_TICKET_CATEGORY!A:B,2,FALSE)</f>
        <v>#N/A</v>
      </c>
    </row>
    <row r="35" spans="6:7" x14ac:dyDescent="0.25">
      <c r="F35" s="4" t="e">
        <f>VLOOKUP(C35,NOTE_TICKET_CATEGORY!A:F,6,FALSE)</f>
        <v>#N/A</v>
      </c>
      <c r="G35" s="4" t="e">
        <f>VLOOKUP(C35,NOTE_TICKET_CATEGORY!A:B,2,FALSE)</f>
        <v>#N/A</v>
      </c>
    </row>
    <row r="36" spans="6:7" x14ac:dyDescent="0.25">
      <c r="F36" s="4" t="e">
        <f>VLOOKUP(C36,NOTE_TICKET_CATEGORY!A:F,6,FALSE)</f>
        <v>#N/A</v>
      </c>
      <c r="G36" s="4" t="e">
        <f>VLOOKUP(C36,NOTE_TICKET_CATEGORY!A:B,2,FALSE)</f>
        <v>#N/A</v>
      </c>
    </row>
    <row r="37" spans="6:7" x14ac:dyDescent="0.25">
      <c r="F37" s="4" t="e">
        <f>VLOOKUP(C37,NOTE_TICKET_CATEGORY!A:F,6,FALSE)</f>
        <v>#N/A</v>
      </c>
      <c r="G37" s="4" t="e">
        <f>VLOOKUP(C37,NOTE_TICKET_CATEGORY!A:B,2,FALSE)</f>
        <v>#N/A</v>
      </c>
    </row>
    <row r="38" spans="6:7" x14ac:dyDescent="0.25">
      <c r="F38" s="4" t="e">
        <f>VLOOKUP(C38,NOTE_TICKET_CATEGORY!A:F,6,FALSE)</f>
        <v>#N/A</v>
      </c>
      <c r="G38" s="4" t="e">
        <f>VLOOKUP(C38,NOTE_TICKET_CATEGORY!A:B,2,FALSE)</f>
        <v>#N/A</v>
      </c>
    </row>
    <row r="39" spans="6:7" x14ac:dyDescent="0.25">
      <c r="F39" s="4" t="e">
        <f>VLOOKUP(C39,NOTE_TICKET_CATEGORY!A:F,6,FALSE)</f>
        <v>#N/A</v>
      </c>
      <c r="G39" s="4" t="e">
        <f>VLOOKUP(C39,NOTE_TICKET_CATEGORY!A:B,2,FALSE)</f>
        <v>#N/A</v>
      </c>
    </row>
    <row r="40" spans="6:7" x14ac:dyDescent="0.25">
      <c r="F40" s="4" t="e">
        <f>VLOOKUP(C40,NOTE_TICKET_CATEGORY!A:F,6,FALSE)</f>
        <v>#N/A</v>
      </c>
      <c r="G40" s="4" t="e">
        <f>VLOOKUP(C40,NOTE_TICKET_CATEGORY!A:B,2,FALSE)</f>
        <v>#N/A</v>
      </c>
    </row>
    <row r="41" spans="6:7" x14ac:dyDescent="0.25">
      <c r="F41" s="4" t="e">
        <f>VLOOKUP(C41,NOTE_TICKET_CATEGORY!A:F,6,FALSE)</f>
        <v>#N/A</v>
      </c>
      <c r="G41" s="4" t="e">
        <f>VLOOKUP(C41,NOTE_TICKET_CATEGORY!A:B,2,FALSE)</f>
        <v>#N/A</v>
      </c>
    </row>
    <row r="42" spans="6:7" x14ac:dyDescent="0.25">
      <c r="F42" s="4" t="e">
        <f>VLOOKUP(C42,NOTE_TICKET_CATEGORY!A:F,6,FALSE)</f>
        <v>#N/A</v>
      </c>
      <c r="G42" s="4" t="e">
        <f>VLOOKUP(C42,NOTE_TICKET_CATEGORY!A:B,2,FALSE)</f>
        <v>#N/A</v>
      </c>
    </row>
    <row r="43" spans="6:7" x14ac:dyDescent="0.25">
      <c r="F43" s="4" t="e">
        <f>VLOOKUP(C43,NOTE_TICKET_CATEGORY!A:F,6,FALSE)</f>
        <v>#N/A</v>
      </c>
      <c r="G43" s="4" t="e">
        <f>VLOOKUP(C43,NOTE_TICKET_CATEGORY!A:B,2,FALSE)</f>
        <v>#N/A</v>
      </c>
    </row>
    <row r="44" spans="6:7" x14ac:dyDescent="0.25">
      <c r="F44" s="4" t="e">
        <f>VLOOKUP(C44,NOTE_TICKET_CATEGORY!A:F,6,FALSE)</f>
        <v>#N/A</v>
      </c>
      <c r="G44" s="4" t="e">
        <f>VLOOKUP(C44,NOTE_TICKET_CATEGORY!A:B,2,FALSE)</f>
        <v>#N/A</v>
      </c>
    </row>
    <row r="45" spans="6:7" x14ac:dyDescent="0.25">
      <c r="F45" s="4" t="e">
        <f>VLOOKUP(C45,NOTE_TICKET_CATEGORY!A:F,6,FALSE)</f>
        <v>#N/A</v>
      </c>
      <c r="G45" s="4" t="e">
        <f>VLOOKUP(C45,NOTE_TICKET_CATEGORY!A:B,2,FALSE)</f>
        <v>#N/A</v>
      </c>
    </row>
    <row r="46" spans="6:7" x14ac:dyDescent="0.25">
      <c r="F46" s="4" t="e">
        <f>VLOOKUP(C46,NOTE_TICKET_CATEGORY!A:F,6,FALSE)</f>
        <v>#N/A</v>
      </c>
      <c r="G46" s="4" t="e">
        <f>VLOOKUP(C46,NOTE_TICKET_CATEGORY!A:B,2,FALSE)</f>
        <v>#N/A</v>
      </c>
    </row>
    <row r="47" spans="6:7" x14ac:dyDescent="0.25">
      <c r="F47" s="4" t="e">
        <f>VLOOKUP(C47,NOTE_TICKET_CATEGORY!A:F,6,FALSE)</f>
        <v>#N/A</v>
      </c>
      <c r="G47" s="4" t="e">
        <f>VLOOKUP(C47,NOTE_TICKET_CATEGORY!A:B,2,FALSE)</f>
        <v>#N/A</v>
      </c>
    </row>
    <row r="48" spans="6:7" x14ac:dyDescent="0.25">
      <c r="F48" s="4" t="e">
        <f>VLOOKUP(C48,NOTE_TICKET_CATEGORY!A:F,6,FALSE)</f>
        <v>#N/A</v>
      </c>
      <c r="G48" s="4" t="e">
        <f>VLOOKUP(C48,NOTE_TICKET_CATEGORY!A:B,2,FALSE)</f>
        <v>#N/A</v>
      </c>
    </row>
    <row r="49" spans="6:7" x14ac:dyDescent="0.25">
      <c r="F49" s="4" t="e">
        <f>VLOOKUP(C49,NOTE_TICKET_CATEGORY!A:F,6,FALSE)</f>
        <v>#N/A</v>
      </c>
      <c r="G49" s="4" t="e">
        <f>VLOOKUP(C49,NOTE_TICKET_CATEGORY!A:B,2,FALSE)</f>
        <v>#N/A</v>
      </c>
    </row>
    <row r="50" spans="6:7" x14ac:dyDescent="0.25">
      <c r="F50" s="4" t="e">
        <f>VLOOKUP(C50,NOTE_TICKET_CATEGORY!A:F,6,FALSE)</f>
        <v>#N/A</v>
      </c>
      <c r="G50" s="4" t="e">
        <f>VLOOKUP(C50,NOTE_TICKET_CATEGORY!A:B,2,FALSE)</f>
        <v>#N/A</v>
      </c>
    </row>
    <row r="51" spans="6:7" x14ac:dyDescent="0.25">
      <c r="F51" s="4" t="e">
        <f>VLOOKUP(C51,NOTE_TICKET_CATEGORY!A:F,6,FALSE)</f>
        <v>#N/A</v>
      </c>
      <c r="G51" s="4" t="e">
        <f>VLOOKUP(C51,NOTE_TICKET_CATEGORY!A:B,2,FALSE)</f>
        <v>#N/A</v>
      </c>
    </row>
    <row r="52" spans="6:7" x14ac:dyDescent="0.25">
      <c r="F52" s="4" t="e">
        <f>VLOOKUP(C52,NOTE_TICKET_CATEGORY!A:F,6,FALSE)</f>
        <v>#N/A</v>
      </c>
      <c r="G52" s="4" t="e">
        <f>VLOOKUP(C52,NOTE_TICKET_CATEGORY!A:B,2,FALSE)</f>
        <v>#N/A</v>
      </c>
    </row>
    <row r="53" spans="6:7" x14ac:dyDescent="0.25">
      <c r="F53" s="4" t="e">
        <f>VLOOKUP(C53,NOTE_TICKET_CATEGORY!A:F,6,FALSE)</f>
        <v>#N/A</v>
      </c>
      <c r="G53" s="4" t="e">
        <f>VLOOKUP(C53,NOTE_TICKET_CATEGORY!A:B,2,FALSE)</f>
        <v>#N/A</v>
      </c>
    </row>
    <row r="54" spans="6:7" x14ac:dyDescent="0.25">
      <c r="F54" s="4" t="e">
        <f>VLOOKUP(C54,NOTE_TICKET_CATEGORY!A:F,6,FALSE)</f>
        <v>#N/A</v>
      </c>
      <c r="G54" s="4" t="e">
        <f>VLOOKUP(C54,NOTE_TICKET_CATEGORY!A:B,2,FALSE)</f>
        <v>#N/A</v>
      </c>
    </row>
    <row r="55" spans="6:7" x14ac:dyDescent="0.25">
      <c r="F55" s="4" t="e">
        <f>VLOOKUP(C55,NOTE_TICKET_CATEGORY!A:F,6,FALSE)</f>
        <v>#N/A</v>
      </c>
      <c r="G55" s="4" t="e">
        <f>VLOOKUP(C55,NOTE_TICKET_CATEGORY!A:B,2,FALSE)</f>
        <v>#N/A</v>
      </c>
    </row>
    <row r="56" spans="6:7" x14ac:dyDescent="0.25">
      <c r="F56" s="4" t="e">
        <f>VLOOKUP(C56,NOTE_TICKET_CATEGORY!A:F,6,FALSE)</f>
        <v>#N/A</v>
      </c>
      <c r="G56" s="4" t="e">
        <f>VLOOKUP(C56,NOTE_TICKET_CATEGORY!A:B,2,FALSE)</f>
        <v>#N/A</v>
      </c>
    </row>
    <row r="57" spans="6:7" x14ac:dyDescent="0.25">
      <c r="F57" s="4" t="e">
        <f>VLOOKUP(C57,NOTE_TICKET_CATEGORY!A:F,6,FALSE)</f>
        <v>#N/A</v>
      </c>
      <c r="G57" s="4" t="e">
        <f>VLOOKUP(C57,NOTE_TICKET_CATEGORY!A:B,2,FALSE)</f>
        <v>#N/A</v>
      </c>
    </row>
    <row r="58" spans="6:7" x14ac:dyDescent="0.25">
      <c r="F58" s="4" t="e">
        <f>VLOOKUP(C58,NOTE_TICKET_CATEGORY!A:F,6,FALSE)</f>
        <v>#N/A</v>
      </c>
      <c r="G58" s="4" t="e">
        <f>VLOOKUP(C58,NOTE_TICKET_CATEGORY!A:B,2,FALSE)</f>
        <v>#N/A</v>
      </c>
    </row>
    <row r="59" spans="6:7" x14ac:dyDescent="0.25">
      <c r="F59" s="4" t="e">
        <f>VLOOKUP(C59,NOTE_TICKET_CATEGORY!A:F,6,FALSE)</f>
        <v>#N/A</v>
      </c>
      <c r="G59" s="4" t="e">
        <f>VLOOKUP(C59,NOTE_TICKET_CATEGORY!A:B,2,FALSE)</f>
        <v>#N/A</v>
      </c>
    </row>
    <row r="60" spans="6:7" x14ac:dyDescent="0.25">
      <c r="F60" s="4" t="e">
        <f>VLOOKUP(C60,NOTE_TICKET_CATEGORY!A:F,6,FALSE)</f>
        <v>#N/A</v>
      </c>
      <c r="G60" s="4" t="e">
        <f>VLOOKUP(C60,NOTE_TICKET_CATEGORY!A:B,2,FALSE)</f>
        <v>#N/A</v>
      </c>
    </row>
    <row r="61" spans="6:7" x14ac:dyDescent="0.25">
      <c r="F61" s="4" t="e">
        <f>VLOOKUP(C61,NOTE_TICKET_CATEGORY!A:F,6,FALSE)</f>
        <v>#N/A</v>
      </c>
      <c r="G61" s="4" t="e">
        <f>VLOOKUP(C61,NOTE_TICKET_CATEGORY!A:B,2,FALSE)</f>
        <v>#N/A</v>
      </c>
    </row>
    <row r="62" spans="6:7" x14ac:dyDescent="0.25">
      <c r="F62" s="4" t="e">
        <f>VLOOKUP(C62,NOTE_TICKET_CATEGORY!A:F,6,FALSE)</f>
        <v>#N/A</v>
      </c>
      <c r="G62" s="4" t="e">
        <f>VLOOKUP(C62,NOTE_TICKET_CATEGORY!A:B,2,FALSE)</f>
        <v>#N/A</v>
      </c>
    </row>
    <row r="63" spans="6:7" x14ac:dyDescent="0.25">
      <c r="F63" s="4" t="e">
        <f>VLOOKUP(C63,NOTE_TICKET_CATEGORY!A:F,6,FALSE)</f>
        <v>#N/A</v>
      </c>
      <c r="G63" s="4" t="e">
        <f>VLOOKUP(C63,NOTE_TICKET_CATEGORY!A:B,2,FALSE)</f>
        <v>#N/A</v>
      </c>
    </row>
    <row r="64" spans="6:7" x14ac:dyDescent="0.25">
      <c r="F64" s="4" t="e">
        <f>VLOOKUP(C64,NOTE_TICKET_CATEGORY!A:F,6,FALSE)</f>
        <v>#N/A</v>
      </c>
      <c r="G64" s="4" t="e">
        <f>VLOOKUP(C64,NOTE_TICKET_CATEGORY!A:B,2,FALSE)</f>
        <v>#N/A</v>
      </c>
    </row>
    <row r="65" spans="6:7" x14ac:dyDescent="0.25">
      <c r="F65" s="4" t="e">
        <f>VLOOKUP(C65,NOTE_TICKET_CATEGORY!A:F,6,FALSE)</f>
        <v>#N/A</v>
      </c>
      <c r="G65" s="4" t="e">
        <f>VLOOKUP(C65,NOTE_TICKET_CATEGORY!A:B,2,FALSE)</f>
        <v>#N/A</v>
      </c>
    </row>
    <row r="66" spans="6:7" x14ac:dyDescent="0.25">
      <c r="F66" s="4" t="e">
        <f>VLOOKUP(C66,NOTE_TICKET_CATEGORY!A:F,6,FALSE)</f>
        <v>#N/A</v>
      </c>
      <c r="G66" s="4" t="e">
        <f>VLOOKUP(C66,NOTE_TICKET_CATEGORY!A:B,2,FALSE)</f>
        <v>#N/A</v>
      </c>
    </row>
    <row r="67" spans="6:7" x14ac:dyDescent="0.25">
      <c r="F67" s="4" t="e">
        <f>VLOOKUP(C67,NOTE_TICKET_CATEGORY!A:F,6,FALSE)</f>
        <v>#N/A</v>
      </c>
      <c r="G67" s="4" t="e">
        <f>VLOOKUP(C67,NOTE_TICKET_CATEGORY!A:B,2,FALSE)</f>
        <v>#N/A</v>
      </c>
    </row>
    <row r="68" spans="6:7" x14ac:dyDescent="0.25">
      <c r="F68" s="4" t="e">
        <f>VLOOKUP(C68,NOTE_TICKET_CATEGORY!A:F,6,FALSE)</f>
        <v>#N/A</v>
      </c>
      <c r="G68" s="4" t="e">
        <f>VLOOKUP(C68,NOTE_TICKET_CATEGORY!A:B,2,FALSE)</f>
        <v>#N/A</v>
      </c>
    </row>
    <row r="69" spans="6:7" x14ac:dyDescent="0.25">
      <c r="F69" s="4" t="e">
        <f>VLOOKUP(C69,NOTE_TICKET_CATEGORY!A:F,6,FALSE)</f>
        <v>#N/A</v>
      </c>
      <c r="G69" s="4" t="e">
        <f>VLOOKUP(C69,NOTE_TICKET_CATEGORY!A:B,2,FALSE)</f>
        <v>#N/A</v>
      </c>
    </row>
    <row r="70" spans="6:7" x14ac:dyDescent="0.25">
      <c r="F70" s="4" t="e">
        <f>VLOOKUP(C70,NOTE_TICKET_CATEGORY!A:F,6,FALSE)</f>
        <v>#N/A</v>
      </c>
      <c r="G70" s="4" t="e">
        <f>VLOOKUP(C70,NOTE_TICKET_CATEGORY!A:B,2,FALSE)</f>
        <v>#N/A</v>
      </c>
    </row>
    <row r="71" spans="6:7" x14ac:dyDescent="0.25">
      <c r="F71" s="4" t="e">
        <f>VLOOKUP(C71,NOTE_TICKET_CATEGORY!A:F,6,FALSE)</f>
        <v>#N/A</v>
      </c>
      <c r="G71" s="4" t="e">
        <f>VLOOKUP(C71,NOTE_TICKET_CATEGORY!A:B,2,FALSE)</f>
        <v>#N/A</v>
      </c>
    </row>
    <row r="72" spans="6:7" x14ac:dyDescent="0.25">
      <c r="F72" s="4" t="e">
        <f>VLOOKUP(C72,NOTE_TICKET_CATEGORY!A:F,6,FALSE)</f>
        <v>#N/A</v>
      </c>
      <c r="G72" s="4" t="e">
        <f>VLOOKUP(C72,NOTE_TICKET_CATEGORY!A:B,2,FALSE)</f>
        <v>#N/A</v>
      </c>
    </row>
    <row r="73" spans="6:7" x14ac:dyDescent="0.25">
      <c r="F73" s="4" t="e">
        <f>VLOOKUP(C73,NOTE_TICKET_CATEGORY!A:F,6,FALSE)</f>
        <v>#N/A</v>
      </c>
      <c r="G73" s="4" t="e">
        <f>VLOOKUP(C73,NOTE_TICKET_CATEGORY!A:B,2,FALSE)</f>
        <v>#N/A</v>
      </c>
    </row>
    <row r="74" spans="6:7" x14ac:dyDescent="0.25">
      <c r="F74" s="4" t="e">
        <f>VLOOKUP(C74,NOTE_TICKET_CATEGORY!A:F,6,FALSE)</f>
        <v>#N/A</v>
      </c>
      <c r="G74" s="4" t="e">
        <f>VLOOKUP(C74,NOTE_TICKET_CATEGORY!A:B,2,FALSE)</f>
        <v>#N/A</v>
      </c>
    </row>
    <row r="75" spans="6:7" x14ac:dyDescent="0.25">
      <c r="F75" s="4" t="e">
        <f>VLOOKUP(C75,NOTE_TICKET_CATEGORY!A:F,6,FALSE)</f>
        <v>#N/A</v>
      </c>
      <c r="G75" s="4" t="e">
        <f>VLOOKUP(C75,NOTE_TICKET_CATEGORY!A:B,2,FALSE)</f>
        <v>#N/A</v>
      </c>
    </row>
    <row r="76" spans="6:7" x14ac:dyDescent="0.25">
      <c r="F76" s="4" t="e">
        <f>VLOOKUP(C76,NOTE_TICKET_CATEGORY!A:F,6,FALSE)</f>
        <v>#N/A</v>
      </c>
      <c r="G76" s="4" t="e">
        <f>VLOOKUP(C76,NOTE_TICKET_CATEGORY!A:B,2,FALSE)</f>
        <v>#N/A</v>
      </c>
    </row>
    <row r="77" spans="6:7" x14ac:dyDescent="0.25">
      <c r="F77" s="4" t="e">
        <f>VLOOKUP(C77,NOTE_TICKET_CATEGORY!A:F,6,FALSE)</f>
        <v>#N/A</v>
      </c>
      <c r="G77" s="4" t="e">
        <f>VLOOKUP(C77,NOTE_TICKET_CATEGORY!A:B,2,FALSE)</f>
        <v>#N/A</v>
      </c>
    </row>
    <row r="78" spans="6:7" x14ac:dyDescent="0.25">
      <c r="F78" s="4" t="e">
        <f>VLOOKUP(C78,NOTE_TICKET_CATEGORY!A:F,6,FALSE)</f>
        <v>#N/A</v>
      </c>
      <c r="G78" s="4" t="e">
        <f>VLOOKUP(C78,NOTE_TICKET_CATEGORY!A:B,2,FALSE)</f>
        <v>#N/A</v>
      </c>
    </row>
    <row r="79" spans="6:7" x14ac:dyDescent="0.25">
      <c r="F79" s="4" t="e">
        <f>VLOOKUP(C79,NOTE_TICKET_CATEGORY!A:F,6,FALSE)</f>
        <v>#N/A</v>
      </c>
      <c r="G79" s="4" t="e">
        <f>VLOOKUP(C79,NOTE_TICKET_CATEGORY!A:B,2,FALSE)</f>
        <v>#N/A</v>
      </c>
    </row>
    <row r="80" spans="6:7" x14ac:dyDescent="0.25">
      <c r="F80" s="4" t="e">
        <f>VLOOKUP(C80,NOTE_TICKET_CATEGORY!A:F,6,FALSE)</f>
        <v>#N/A</v>
      </c>
      <c r="G80" s="4" t="e">
        <f>VLOOKUP(C80,NOTE_TICKET_CATEGORY!A:B,2,FALSE)</f>
        <v>#N/A</v>
      </c>
    </row>
    <row r="81" spans="6:7" x14ac:dyDescent="0.25">
      <c r="F81" s="4" t="e">
        <f>VLOOKUP(C81,NOTE_TICKET_CATEGORY!A:F,6,FALSE)</f>
        <v>#N/A</v>
      </c>
      <c r="G81" s="4" t="e">
        <f>VLOOKUP(C81,NOTE_TICKET_CATEGORY!A:B,2,FALSE)</f>
        <v>#N/A</v>
      </c>
    </row>
    <row r="82" spans="6:7" x14ac:dyDescent="0.25">
      <c r="F82" s="4" t="e">
        <f>VLOOKUP(C82,NOTE_TICKET_CATEGORY!A:F,6,FALSE)</f>
        <v>#N/A</v>
      </c>
      <c r="G82" s="4" t="e">
        <f>VLOOKUP(C82,NOTE_TICKET_CATEGORY!A:B,2,FALSE)</f>
        <v>#N/A</v>
      </c>
    </row>
    <row r="83" spans="6:7" x14ac:dyDescent="0.25">
      <c r="F83" s="4" t="e">
        <f>VLOOKUP(C83,NOTE_TICKET_CATEGORY!A:F,6,FALSE)</f>
        <v>#N/A</v>
      </c>
      <c r="G83" s="4" t="e">
        <f>VLOOKUP(C83,NOTE_TICKET_CATEGORY!A:B,2,FALSE)</f>
        <v>#N/A</v>
      </c>
    </row>
    <row r="84" spans="6:7" x14ac:dyDescent="0.25">
      <c r="F84" s="4" t="e">
        <f>VLOOKUP(C84,NOTE_TICKET_CATEGORY!A:F,6,FALSE)</f>
        <v>#N/A</v>
      </c>
      <c r="G84" s="4" t="e">
        <f>VLOOKUP(C84,NOTE_TICKET_CATEGORY!A:B,2,FALSE)</f>
        <v>#N/A</v>
      </c>
    </row>
    <row r="85" spans="6:7" x14ac:dyDescent="0.25">
      <c r="F85" s="4" t="e">
        <f>VLOOKUP(C85,NOTE_TICKET_CATEGORY!A:F,6,FALSE)</f>
        <v>#N/A</v>
      </c>
      <c r="G85" s="4" t="e">
        <f>VLOOKUP(C85,NOTE_TICKET_CATEGORY!A:B,2,FALSE)</f>
        <v>#N/A</v>
      </c>
    </row>
    <row r="86" spans="6:7" x14ac:dyDescent="0.25">
      <c r="F86" s="4" t="e">
        <f>VLOOKUP(C86,NOTE_TICKET_CATEGORY!A:F,6,FALSE)</f>
        <v>#N/A</v>
      </c>
      <c r="G86" s="4" t="e">
        <f>VLOOKUP(C86,NOTE_TICKET_CATEGORY!A:B,2,FALSE)</f>
        <v>#N/A</v>
      </c>
    </row>
    <row r="87" spans="6:7" x14ac:dyDescent="0.25">
      <c r="F87" s="4" t="e">
        <f>VLOOKUP(C87,NOTE_TICKET_CATEGORY!A:F,6,FALSE)</f>
        <v>#N/A</v>
      </c>
      <c r="G87" s="4" t="e">
        <f>VLOOKUP(C87,NOTE_TICKET_CATEGORY!A:B,2,FALSE)</f>
        <v>#N/A</v>
      </c>
    </row>
    <row r="88" spans="6:7" x14ac:dyDescent="0.25">
      <c r="F88" s="4" t="e">
        <f>VLOOKUP(C88,NOTE_TICKET_CATEGORY!A:F,6,FALSE)</f>
        <v>#N/A</v>
      </c>
      <c r="G88" s="4" t="e">
        <f>VLOOKUP(C88,NOTE_TICKET_CATEGORY!A:B,2,FALSE)</f>
        <v>#N/A</v>
      </c>
    </row>
    <row r="89" spans="6:7" x14ac:dyDescent="0.25">
      <c r="F89" s="4" t="e">
        <f>VLOOKUP(C89,NOTE_TICKET_CATEGORY!A:F,6,FALSE)</f>
        <v>#N/A</v>
      </c>
      <c r="G89" s="4" t="e">
        <f>VLOOKUP(C89,NOTE_TICKET_CATEGORY!A:B,2,FALSE)</f>
        <v>#N/A</v>
      </c>
    </row>
    <row r="90" spans="6:7" x14ac:dyDescent="0.25">
      <c r="F90" s="4" t="e">
        <f>VLOOKUP(C90,NOTE_TICKET_CATEGORY!A:F,6,FALSE)</f>
        <v>#N/A</v>
      </c>
      <c r="G90" s="4" t="e">
        <f>VLOOKUP(C90,NOTE_TICKET_CATEGORY!A:B,2,FALSE)</f>
        <v>#N/A</v>
      </c>
    </row>
    <row r="91" spans="6:7" x14ac:dyDescent="0.25">
      <c r="F91" s="4" t="e">
        <f>VLOOKUP(C91,NOTE_TICKET_CATEGORY!A:F,6,FALSE)</f>
        <v>#N/A</v>
      </c>
      <c r="G91" s="4" t="e">
        <f>VLOOKUP(C91,NOTE_TICKET_CATEGORY!A:B,2,FALSE)</f>
        <v>#N/A</v>
      </c>
    </row>
    <row r="92" spans="6:7" x14ac:dyDescent="0.25">
      <c r="F92" s="4" t="e">
        <f>VLOOKUP(C92,NOTE_TICKET_CATEGORY!A:F,6,FALSE)</f>
        <v>#N/A</v>
      </c>
      <c r="G92" s="4" t="e">
        <f>VLOOKUP(C92,NOTE_TICKET_CATEGORY!A:B,2,FALSE)</f>
        <v>#N/A</v>
      </c>
    </row>
    <row r="93" spans="6:7" x14ac:dyDescent="0.25">
      <c r="F93" s="4" t="e">
        <f>VLOOKUP(C93,NOTE_TICKET_CATEGORY!A:F,6,FALSE)</f>
        <v>#N/A</v>
      </c>
      <c r="G93" s="4" t="e">
        <f>VLOOKUP(C93,NOTE_TICKET_CATEGORY!A:B,2,FALSE)</f>
        <v>#N/A</v>
      </c>
    </row>
    <row r="94" spans="6:7" x14ac:dyDescent="0.25">
      <c r="F94" s="4" t="e">
        <f>VLOOKUP(C94,NOTE_TICKET_CATEGORY!A:F,6,FALSE)</f>
        <v>#N/A</v>
      </c>
      <c r="G94" s="4" t="e">
        <f>VLOOKUP(C94,NOTE_TICKET_CATEGORY!A:B,2,FALSE)</f>
        <v>#N/A</v>
      </c>
    </row>
    <row r="95" spans="6:7" x14ac:dyDescent="0.25">
      <c r="F95" s="4" t="e">
        <f>VLOOKUP(C95,NOTE_TICKET_CATEGORY!A:F,6,FALSE)</f>
        <v>#N/A</v>
      </c>
      <c r="G95" s="4" t="e">
        <f>VLOOKUP(C95,NOTE_TICKET_CATEGORY!A:B,2,FALSE)</f>
        <v>#N/A</v>
      </c>
    </row>
    <row r="96" spans="6:7" x14ac:dyDescent="0.25">
      <c r="F96" s="4" t="e">
        <f>VLOOKUP(C96,NOTE_TICKET_CATEGORY!A:F,6,FALSE)</f>
        <v>#N/A</v>
      </c>
      <c r="G96" s="4" t="e">
        <f>VLOOKUP(C96,NOTE_TICKET_CATEGORY!A:B,2,FALSE)</f>
        <v>#N/A</v>
      </c>
    </row>
    <row r="97" spans="6:7" x14ac:dyDescent="0.25">
      <c r="F97" s="4" t="e">
        <f>VLOOKUP(C97,NOTE_TICKET_CATEGORY!A:F,6,FALSE)</f>
        <v>#N/A</v>
      </c>
      <c r="G97" s="4" t="e">
        <f>VLOOKUP(C97,NOTE_TICKET_CATEGORY!A:B,2,FALSE)</f>
        <v>#N/A</v>
      </c>
    </row>
    <row r="98" spans="6:7" x14ac:dyDescent="0.25">
      <c r="F98" s="4" t="e">
        <f>VLOOKUP(C98,NOTE_TICKET_CATEGORY!A:F,6,FALSE)</f>
        <v>#N/A</v>
      </c>
      <c r="G98" s="4" t="e">
        <f>VLOOKUP(C98,NOTE_TICKET_CATEGORY!A:B,2,FALSE)</f>
        <v>#N/A</v>
      </c>
    </row>
    <row r="99" spans="6:7" x14ac:dyDescent="0.25">
      <c r="F99" s="4" t="e">
        <f>VLOOKUP(C99,NOTE_TICKET_CATEGORY!A:F,6,FALSE)</f>
        <v>#N/A</v>
      </c>
      <c r="G99" s="4" t="e">
        <f>VLOOKUP(C99,NOTE_TICKET_CATEGORY!A:B,2,FALSE)</f>
        <v>#N/A</v>
      </c>
    </row>
    <row r="100" spans="6:7" x14ac:dyDescent="0.25">
      <c r="F100" s="4" t="e">
        <f>VLOOKUP(C100,NOTE_TICKET_CATEGORY!A:F,6,FALSE)</f>
        <v>#N/A</v>
      </c>
      <c r="G100" s="4" t="e">
        <f>VLOOKUP(C100,NOTE_TICKET_CATEGORY!A:B,2,FALSE)</f>
        <v>#N/A</v>
      </c>
    </row>
    <row r="101" spans="6:7" x14ac:dyDescent="0.25">
      <c r="F101" s="4" t="e">
        <f>VLOOKUP(C101,NOTE_TICKET_CATEGORY!A:F,6,FALSE)</f>
        <v>#N/A</v>
      </c>
      <c r="G101" s="4" t="e">
        <f>VLOOKUP(C101,NOTE_TICKET_CATEGORY!A:B,2,FALSE)</f>
        <v>#N/A</v>
      </c>
    </row>
    <row r="102" spans="6:7" x14ac:dyDescent="0.25">
      <c r="F102" s="4" t="e">
        <f>VLOOKUP(C102,NOTE_TICKET_CATEGORY!A:F,6,FALSE)</f>
        <v>#N/A</v>
      </c>
      <c r="G102" s="4" t="e">
        <f>VLOOKUP(C102,NOTE_TICKET_CATEGORY!A:B,2,FALSE)</f>
        <v>#N/A</v>
      </c>
    </row>
    <row r="103" spans="6:7" x14ac:dyDescent="0.25">
      <c r="F103" s="4" t="e">
        <f>VLOOKUP(C103,NOTE_TICKET_CATEGORY!A:F,6,FALSE)</f>
        <v>#N/A</v>
      </c>
      <c r="G103" s="4" t="e">
        <f>VLOOKUP(C103,NOTE_TICKET_CATEGORY!A:B,2,FALSE)</f>
        <v>#N/A</v>
      </c>
    </row>
    <row r="104" spans="6:7" x14ac:dyDescent="0.25">
      <c r="F104" s="4" t="e">
        <f>VLOOKUP(C104,NOTE_TICKET_CATEGORY!A:F,6,FALSE)</f>
        <v>#N/A</v>
      </c>
      <c r="G104" s="4" t="e">
        <f>VLOOKUP(C104,NOTE_TICKET_CATEGORY!A:B,2,FALSE)</f>
        <v>#N/A</v>
      </c>
    </row>
    <row r="105" spans="6:7" x14ac:dyDescent="0.25">
      <c r="F105" s="4" t="e">
        <f>VLOOKUP(C105,NOTE_TICKET_CATEGORY!A:F,6,FALSE)</f>
        <v>#N/A</v>
      </c>
      <c r="G105" s="4" t="e">
        <f>VLOOKUP(C105,NOTE_TICKET_CATEGORY!A:B,2,FALSE)</f>
        <v>#N/A</v>
      </c>
    </row>
    <row r="106" spans="6:7" x14ac:dyDescent="0.25">
      <c r="F106" s="4" t="e">
        <f>VLOOKUP(C106,NOTE_TICKET_CATEGORY!A:F,6,FALSE)</f>
        <v>#N/A</v>
      </c>
      <c r="G106" s="4" t="e">
        <f>VLOOKUP(C106,NOTE_TICKET_CATEGORY!A:B,2,FALSE)</f>
        <v>#N/A</v>
      </c>
    </row>
    <row r="107" spans="6:7" x14ac:dyDescent="0.25">
      <c r="F107" s="4" t="e">
        <f>VLOOKUP(C107,NOTE_TICKET_CATEGORY!A:F,6,FALSE)</f>
        <v>#N/A</v>
      </c>
      <c r="G107" s="4" t="e">
        <f>VLOOKUP(C107,NOTE_TICKET_CATEGORY!A:B,2,FALSE)</f>
        <v>#N/A</v>
      </c>
    </row>
    <row r="108" spans="6:7" x14ac:dyDescent="0.25">
      <c r="F108" s="4" t="e">
        <f>VLOOKUP(C108,NOTE_TICKET_CATEGORY!A:F,6,FALSE)</f>
        <v>#N/A</v>
      </c>
      <c r="G108" s="4" t="e">
        <f>VLOOKUP(C108,NOTE_TICKET_CATEGORY!A:B,2,FALSE)</f>
        <v>#N/A</v>
      </c>
    </row>
    <row r="109" spans="6:7" x14ac:dyDescent="0.25">
      <c r="F109" s="4" t="e">
        <f>VLOOKUP(C109,NOTE_TICKET_CATEGORY!A:F,6,FALSE)</f>
        <v>#N/A</v>
      </c>
      <c r="G109" s="4" t="e">
        <f>VLOOKUP(C109,NOTE_TICKET_CATEGORY!A:B,2,FALSE)</f>
        <v>#N/A</v>
      </c>
    </row>
    <row r="110" spans="6:7" x14ac:dyDescent="0.25">
      <c r="F110" s="4" t="e">
        <f>VLOOKUP(C110,NOTE_TICKET_CATEGORY!A:F,6,FALSE)</f>
        <v>#N/A</v>
      </c>
      <c r="G110" s="4" t="e">
        <f>VLOOKUP(C110,NOTE_TICKET_CATEGORY!A:B,2,FALSE)</f>
        <v>#N/A</v>
      </c>
    </row>
    <row r="111" spans="6:7" x14ac:dyDescent="0.25">
      <c r="F111" s="4" t="e">
        <f>VLOOKUP(C111,NOTE_TICKET_CATEGORY!A:F,6,FALSE)</f>
        <v>#N/A</v>
      </c>
      <c r="G111" s="4" t="e">
        <f>VLOOKUP(C111,NOTE_TICKET_CATEGORY!A:B,2,FALSE)</f>
        <v>#N/A</v>
      </c>
    </row>
    <row r="112" spans="6:7" x14ac:dyDescent="0.25">
      <c r="F112" s="4" t="e">
        <f>VLOOKUP(C112,NOTE_TICKET_CATEGORY!A:F,6,FALSE)</f>
        <v>#N/A</v>
      </c>
      <c r="G112" s="4" t="e">
        <f>VLOOKUP(C112,NOTE_TICKET_CATEGORY!A:B,2,FALSE)</f>
        <v>#N/A</v>
      </c>
    </row>
    <row r="113" spans="6:7" x14ac:dyDescent="0.25">
      <c r="F113" s="4" t="e">
        <f>VLOOKUP(C113,NOTE_TICKET_CATEGORY!A:F,6,FALSE)</f>
        <v>#N/A</v>
      </c>
      <c r="G113" s="4" t="e">
        <f>VLOOKUP(C113,NOTE_TICKET_CATEGORY!A:B,2,FALSE)</f>
        <v>#N/A</v>
      </c>
    </row>
    <row r="114" spans="6:7" x14ac:dyDescent="0.25">
      <c r="F114" s="4" t="e">
        <f>VLOOKUP(C114,NOTE_TICKET_CATEGORY!A:F,6,FALSE)</f>
        <v>#N/A</v>
      </c>
      <c r="G114" s="4" t="e">
        <f>VLOOKUP(C114,NOTE_TICKET_CATEGORY!A:B,2,FALSE)</f>
        <v>#N/A</v>
      </c>
    </row>
    <row r="115" spans="6:7" x14ac:dyDescent="0.25">
      <c r="F115" s="4" t="e">
        <f>VLOOKUP(C115,NOTE_TICKET_CATEGORY!A:F,6,FALSE)</f>
        <v>#N/A</v>
      </c>
      <c r="G115" s="4" t="e">
        <f>VLOOKUP(C115,NOTE_TICKET_CATEGORY!A:B,2,FALSE)</f>
        <v>#N/A</v>
      </c>
    </row>
    <row r="116" spans="6:7" x14ac:dyDescent="0.25">
      <c r="F116" s="4" t="e">
        <f>VLOOKUP(C116,NOTE_TICKET_CATEGORY!A:F,6,FALSE)</f>
        <v>#N/A</v>
      </c>
      <c r="G116" s="4" t="e">
        <f>VLOOKUP(C116,NOTE_TICKET_CATEGORY!A:B,2,FALSE)</f>
        <v>#N/A</v>
      </c>
    </row>
    <row r="117" spans="6:7" x14ac:dyDescent="0.25">
      <c r="F117" s="4" t="e">
        <f>VLOOKUP(C117,NOTE_TICKET_CATEGORY!A:F,6,FALSE)</f>
        <v>#N/A</v>
      </c>
      <c r="G117" s="4" t="e">
        <f>VLOOKUP(C117,NOTE_TICKET_CATEGORY!A:B,2,FALSE)</f>
        <v>#N/A</v>
      </c>
    </row>
    <row r="118" spans="6:7" x14ac:dyDescent="0.25">
      <c r="F118" s="4" t="e">
        <f>VLOOKUP(C118,NOTE_TICKET_CATEGORY!A:F,6,FALSE)</f>
        <v>#N/A</v>
      </c>
      <c r="G118" s="4" t="e">
        <f>VLOOKUP(C118,NOTE_TICKET_CATEGORY!A:B,2,FALSE)</f>
        <v>#N/A</v>
      </c>
    </row>
    <row r="119" spans="6:7" x14ac:dyDescent="0.25">
      <c r="F119" s="4" t="e">
        <f>VLOOKUP(C119,NOTE_TICKET_CATEGORY!A:F,6,FALSE)</f>
        <v>#N/A</v>
      </c>
      <c r="G119" s="4" t="e">
        <f>VLOOKUP(C119,NOTE_TICKET_CATEGORY!A:B,2,FALSE)</f>
        <v>#N/A</v>
      </c>
    </row>
    <row r="120" spans="6:7" x14ac:dyDescent="0.25">
      <c r="F120" s="4" t="e">
        <f>VLOOKUP(C120,NOTE_TICKET_CATEGORY!A:F,6,FALSE)</f>
        <v>#N/A</v>
      </c>
      <c r="G120" s="4" t="e">
        <f>VLOOKUP(C120,NOTE_TICKET_CATEGORY!A:B,2,FALSE)</f>
        <v>#N/A</v>
      </c>
    </row>
    <row r="121" spans="6:7" x14ac:dyDescent="0.25">
      <c r="F121" s="4" t="e">
        <f>VLOOKUP(C121,NOTE_TICKET_CATEGORY!A:F,6,FALSE)</f>
        <v>#N/A</v>
      </c>
      <c r="G121" s="4" t="e">
        <f>VLOOKUP(C121,NOTE_TICKET_CATEGORY!A:B,2,FALSE)</f>
        <v>#N/A</v>
      </c>
    </row>
    <row r="122" spans="6:7" x14ac:dyDescent="0.25">
      <c r="F122" s="4" t="e">
        <f>VLOOKUP(C122,NOTE_TICKET_CATEGORY!A:F,6,FALSE)</f>
        <v>#N/A</v>
      </c>
      <c r="G122" s="4" t="e">
        <f>VLOOKUP(C122,NOTE_TICKET_CATEGORY!A:B,2,FALSE)</f>
        <v>#N/A</v>
      </c>
    </row>
    <row r="123" spans="6:7" x14ac:dyDescent="0.25">
      <c r="F123" s="4" t="e">
        <f>VLOOKUP(C123,NOTE_TICKET_CATEGORY!A:F,6,FALSE)</f>
        <v>#N/A</v>
      </c>
      <c r="G123" s="4" t="e">
        <f>VLOOKUP(C123,NOTE_TICKET_CATEGORY!A:B,2,FALSE)</f>
        <v>#N/A</v>
      </c>
    </row>
    <row r="124" spans="6:7" x14ac:dyDescent="0.25">
      <c r="F124" s="4" t="e">
        <f>VLOOKUP(C124,NOTE_TICKET_CATEGORY!A:F,6,FALSE)</f>
        <v>#N/A</v>
      </c>
      <c r="G124" s="4" t="e">
        <f>VLOOKUP(C124,NOTE_TICKET_CATEGORY!A:B,2,FALSE)</f>
        <v>#N/A</v>
      </c>
    </row>
    <row r="125" spans="6:7" x14ac:dyDescent="0.25">
      <c r="F125" s="4" t="e">
        <f>VLOOKUP(C125,NOTE_TICKET_CATEGORY!A:F,6,FALSE)</f>
        <v>#N/A</v>
      </c>
      <c r="G125" s="4" t="e">
        <f>VLOOKUP(C125,NOTE_TICKET_CATEGORY!A:B,2,FALSE)</f>
        <v>#N/A</v>
      </c>
    </row>
    <row r="126" spans="6:7" x14ac:dyDescent="0.25">
      <c r="F126" s="4" t="e">
        <f>VLOOKUP(C126,NOTE_TICKET_CATEGORY!A:F,6,FALSE)</f>
        <v>#N/A</v>
      </c>
      <c r="G126" s="4" t="e">
        <f>VLOOKUP(C126,NOTE_TICKET_CATEGORY!A:B,2,FALSE)</f>
        <v>#N/A</v>
      </c>
    </row>
    <row r="127" spans="6:7" x14ac:dyDescent="0.25">
      <c r="F127" s="4" t="e">
        <f>VLOOKUP(C127,NOTE_TICKET_CATEGORY!A:F,6,FALSE)</f>
        <v>#N/A</v>
      </c>
      <c r="G127" s="4" t="e">
        <f>VLOOKUP(C127,NOTE_TICKET_CATEGORY!A:B,2,FALSE)</f>
        <v>#N/A</v>
      </c>
    </row>
    <row r="128" spans="6:7" x14ac:dyDescent="0.25">
      <c r="F128" s="4" t="e">
        <f>VLOOKUP(C128,NOTE_TICKET_CATEGORY!A:F,6,FALSE)</f>
        <v>#N/A</v>
      </c>
      <c r="G128" s="4" t="e">
        <f>VLOOKUP(C128,NOTE_TICKET_CATEGORY!A:B,2,FALSE)</f>
        <v>#N/A</v>
      </c>
    </row>
    <row r="129" spans="6:7" x14ac:dyDescent="0.25">
      <c r="F129" s="4" t="e">
        <f>VLOOKUP(C129,NOTE_TICKET_CATEGORY!A:F,6,FALSE)</f>
        <v>#N/A</v>
      </c>
      <c r="G129" s="4" t="e">
        <f>VLOOKUP(C129,NOTE_TICKET_CATEGORY!A:B,2,FALSE)</f>
        <v>#N/A</v>
      </c>
    </row>
    <row r="130" spans="6:7" x14ac:dyDescent="0.25">
      <c r="F130" s="4" t="e">
        <f>VLOOKUP(C130,NOTE_TICKET_CATEGORY!A:F,6,FALSE)</f>
        <v>#N/A</v>
      </c>
      <c r="G130" s="4" t="e">
        <f>VLOOKUP(C130,NOTE_TICKET_CATEGORY!A:B,2,FALSE)</f>
        <v>#N/A</v>
      </c>
    </row>
    <row r="131" spans="6:7" x14ac:dyDescent="0.25">
      <c r="F131" s="4" t="e">
        <f>VLOOKUP(C131,NOTE_TICKET_CATEGORY!A:F,6,FALSE)</f>
        <v>#N/A</v>
      </c>
      <c r="G131" s="4" t="e">
        <f>VLOOKUP(C131,NOTE_TICKET_CATEGORY!A:B,2,FALSE)</f>
        <v>#N/A</v>
      </c>
    </row>
    <row r="132" spans="6:7" x14ac:dyDescent="0.25">
      <c r="F132" s="4" t="e">
        <f>VLOOKUP(C132,NOTE_TICKET_CATEGORY!A:F,6,FALSE)</f>
        <v>#N/A</v>
      </c>
      <c r="G132" s="4" t="e">
        <f>VLOOKUP(C132,NOTE_TICKET_CATEGORY!A:B,2,FALSE)</f>
        <v>#N/A</v>
      </c>
    </row>
    <row r="133" spans="6:7" x14ac:dyDescent="0.25">
      <c r="F133" s="4" t="e">
        <f>VLOOKUP(C133,NOTE_TICKET_CATEGORY!A:F,6,FALSE)</f>
        <v>#N/A</v>
      </c>
      <c r="G133" s="4" t="e">
        <f>VLOOKUP(C133,NOTE_TICKET_CATEGORY!A:B,2,FALSE)</f>
        <v>#N/A</v>
      </c>
    </row>
    <row r="134" spans="6:7" x14ac:dyDescent="0.25">
      <c r="F134" s="4" t="e">
        <f>VLOOKUP(C134,NOTE_TICKET_CATEGORY!A:F,6,FALSE)</f>
        <v>#N/A</v>
      </c>
      <c r="G134" s="4" t="e">
        <f>VLOOKUP(C134,NOTE_TICKET_CATEGORY!A:B,2,FALSE)</f>
        <v>#N/A</v>
      </c>
    </row>
    <row r="135" spans="6:7" x14ac:dyDescent="0.25">
      <c r="F135" s="4" t="e">
        <f>VLOOKUP(C135,NOTE_TICKET_CATEGORY!A:F,6,FALSE)</f>
        <v>#N/A</v>
      </c>
      <c r="G135" s="4" t="e">
        <f>VLOOKUP(C135,NOTE_TICKET_CATEGORY!A:B,2,FALSE)</f>
        <v>#N/A</v>
      </c>
    </row>
    <row r="136" spans="6:7" x14ac:dyDescent="0.25">
      <c r="F136" s="4" t="e">
        <f>VLOOKUP(C136,NOTE_TICKET_CATEGORY!A:F,6,FALSE)</f>
        <v>#N/A</v>
      </c>
      <c r="G136" s="4" t="e">
        <f>VLOOKUP(C136,NOTE_TICKET_CATEGORY!A:B,2,FALSE)</f>
        <v>#N/A</v>
      </c>
    </row>
    <row r="137" spans="6:7" x14ac:dyDescent="0.25">
      <c r="F137" s="4" t="e">
        <f>VLOOKUP(C137,NOTE_TICKET_CATEGORY!A:F,6,FALSE)</f>
        <v>#N/A</v>
      </c>
      <c r="G137" s="4" t="e">
        <f>VLOOKUP(C137,NOTE_TICKET_CATEGORY!A:B,2,FALSE)</f>
        <v>#N/A</v>
      </c>
    </row>
    <row r="138" spans="6:7" x14ac:dyDescent="0.25">
      <c r="F138" s="4" t="e">
        <f>VLOOKUP(C138,NOTE_TICKET_CATEGORY!A:F,6,FALSE)</f>
        <v>#N/A</v>
      </c>
      <c r="G138" s="4" t="e">
        <f>VLOOKUP(C138,NOTE_TICKET_CATEGORY!A:B,2,FALSE)</f>
        <v>#N/A</v>
      </c>
    </row>
    <row r="139" spans="6:7" x14ac:dyDescent="0.25">
      <c r="F139" s="4" t="e">
        <f>VLOOKUP(C139,NOTE_TICKET_CATEGORY!A:F,6,FALSE)</f>
        <v>#N/A</v>
      </c>
      <c r="G139" s="4" t="e">
        <f>VLOOKUP(C139,NOTE_TICKET_CATEGORY!A:B,2,FALSE)</f>
        <v>#N/A</v>
      </c>
    </row>
    <row r="140" spans="6:7" x14ac:dyDescent="0.25">
      <c r="F140" s="4" t="e">
        <f>VLOOKUP(C140,NOTE_TICKET_CATEGORY!A:F,6,FALSE)</f>
        <v>#N/A</v>
      </c>
      <c r="G140" s="4" t="e">
        <f>VLOOKUP(C140,NOTE_TICKET_CATEGORY!A:B,2,FALSE)</f>
        <v>#N/A</v>
      </c>
    </row>
    <row r="141" spans="6:7" x14ac:dyDescent="0.25">
      <c r="F141" s="4" t="e">
        <f>VLOOKUP(C141,NOTE_TICKET_CATEGORY!A:F,6,FALSE)</f>
        <v>#N/A</v>
      </c>
      <c r="G141" s="4" t="e">
        <f>VLOOKUP(C141,NOTE_TICKET_CATEGORY!A:B,2,FALSE)</f>
        <v>#N/A</v>
      </c>
    </row>
    <row r="142" spans="6:7" x14ac:dyDescent="0.25">
      <c r="F142" s="4" t="e">
        <f>VLOOKUP(C142,NOTE_TICKET_CATEGORY!A:F,6,FALSE)</f>
        <v>#N/A</v>
      </c>
      <c r="G142" s="4" t="e">
        <f>VLOOKUP(C142,NOTE_TICKET_CATEGORY!A:B,2,FALSE)</f>
        <v>#N/A</v>
      </c>
    </row>
    <row r="143" spans="6:7" x14ac:dyDescent="0.25">
      <c r="F143" s="4" t="e">
        <f>VLOOKUP(C143,NOTE_TICKET_CATEGORY!A:F,6,FALSE)</f>
        <v>#N/A</v>
      </c>
      <c r="G143" s="4" t="e">
        <f>VLOOKUP(C143,NOTE_TICKET_CATEGORY!A:B,2,FALSE)</f>
        <v>#N/A</v>
      </c>
    </row>
    <row r="144" spans="6:7" x14ac:dyDescent="0.25">
      <c r="F144" s="4" t="e">
        <f>VLOOKUP(C144,NOTE_TICKET_CATEGORY!A:F,6,FALSE)</f>
        <v>#N/A</v>
      </c>
      <c r="G144" s="4" t="e">
        <f>VLOOKUP(C144,NOTE_TICKET_CATEGORY!A:B,2,FALSE)</f>
        <v>#N/A</v>
      </c>
    </row>
    <row r="145" spans="6:7" x14ac:dyDescent="0.25">
      <c r="F145" s="4" t="e">
        <f>VLOOKUP(C145,NOTE_TICKET_CATEGORY!A:F,6,FALSE)</f>
        <v>#N/A</v>
      </c>
      <c r="G145" s="4" t="e">
        <f>VLOOKUP(C145,NOTE_TICKET_CATEGORY!A:B,2,FALSE)</f>
        <v>#N/A</v>
      </c>
    </row>
    <row r="146" spans="6:7" x14ac:dyDescent="0.25">
      <c r="F146" s="4" t="e">
        <f>VLOOKUP(C146,NOTE_TICKET_CATEGORY!A:F,6,FALSE)</f>
        <v>#N/A</v>
      </c>
      <c r="G146" s="4" t="e">
        <f>VLOOKUP(C146,NOTE_TICKET_CATEGORY!A:B,2,FALSE)</f>
        <v>#N/A</v>
      </c>
    </row>
    <row r="147" spans="6:7" x14ac:dyDescent="0.25">
      <c r="F147" s="4" t="e">
        <f>VLOOKUP(C147,NOTE_TICKET_CATEGORY!A:F,6,FALSE)</f>
        <v>#N/A</v>
      </c>
      <c r="G147" s="4" t="e">
        <f>VLOOKUP(C147,NOTE_TICKET_CATEGORY!A:B,2,FALSE)</f>
        <v>#N/A</v>
      </c>
    </row>
    <row r="148" spans="6:7" x14ac:dyDescent="0.25">
      <c r="F148" s="4" t="e">
        <f>VLOOKUP(C148,NOTE_TICKET_CATEGORY!A:F,6,FALSE)</f>
        <v>#N/A</v>
      </c>
      <c r="G148" s="4" t="e">
        <f>VLOOKUP(C148,NOTE_TICKET_CATEGORY!A:B,2,FALSE)</f>
        <v>#N/A</v>
      </c>
    </row>
    <row r="149" spans="6:7" x14ac:dyDescent="0.25">
      <c r="F149" s="4" t="e">
        <f>VLOOKUP(C149,NOTE_TICKET_CATEGORY!A:F,6,FALSE)</f>
        <v>#N/A</v>
      </c>
      <c r="G149" s="4" t="e">
        <f>VLOOKUP(C149,NOTE_TICKET_CATEGORY!A:B,2,FALSE)</f>
        <v>#N/A</v>
      </c>
    </row>
    <row r="150" spans="6:7" x14ac:dyDescent="0.25">
      <c r="F150" s="4" t="e">
        <f>VLOOKUP(C150,NOTE_TICKET_CATEGORY!A:F,6,FALSE)</f>
        <v>#N/A</v>
      </c>
      <c r="G150" s="4" t="e">
        <f>VLOOKUP(C150,NOTE_TICKET_CATEGORY!A:B,2,FALSE)</f>
        <v>#N/A</v>
      </c>
    </row>
    <row r="151" spans="6:7" x14ac:dyDescent="0.25">
      <c r="F151" s="4" t="e">
        <f>VLOOKUP(C151,NOTE_TICKET_CATEGORY!A:F,6,FALSE)</f>
        <v>#N/A</v>
      </c>
      <c r="G151" s="4" t="e">
        <f>VLOOKUP(C151,NOTE_TICKET_CATEGORY!A:B,2,FALSE)</f>
        <v>#N/A</v>
      </c>
    </row>
    <row r="152" spans="6:7" x14ac:dyDescent="0.25">
      <c r="F152" s="4" t="e">
        <f>VLOOKUP(C152,NOTE_TICKET_CATEGORY!A:F,6,FALSE)</f>
        <v>#N/A</v>
      </c>
      <c r="G152" s="4" t="e">
        <f>VLOOKUP(C152,NOTE_TICKET_CATEGORY!A:B,2,FALSE)</f>
        <v>#N/A</v>
      </c>
    </row>
    <row r="153" spans="6:7" x14ac:dyDescent="0.25">
      <c r="F153" s="4" t="e">
        <f>VLOOKUP(C153,NOTE_TICKET_CATEGORY!A:F,6,FALSE)</f>
        <v>#N/A</v>
      </c>
      <c r="G153" s="4" t="e">
        <f>VLOOKUP(C153,NOTE_TICKET_CATEGORY!A:B,2,FALSE)</f>
        <v>#N/A</v>
      </c>
    </row>
    <row r="154" spans="6:7" x14ac:dyDescent="0.25">
      <c r="F154" s="4" t="e">
        <f>VLOOKUP(C154,NOTE_TICKET_CATEGORY!A:F,6,FALSE)</f>
        <v>#N/A</v>
      </c>
      <c r="G154" s="4" t="e">
        <f>VLOOKUP(C154,NOTE_TICKET_CATEGORY!A:B,2,FALSE)</f>
        <v>#N/A</v>
      </c>
    </row>
    <row r="155" spans="6:7" x14ac:dyDescent="0.25">
      <c r="F155" s="4" t="e">
        <f>VLOOKUP(C155,NOTE_TICKET_CATEGORY!A:F,6,FALSE)</f>
        <v>#N/A</v>
      </c>
      <c r="G155" s="4" t="e">
        <f>VLOOKUP(C155,NOTE_TICKET_CATEGORY!A:B,2,FALSE)</f>
        <v>#N/A</v>
      </c>
    </row>
    <row r="156" spans="6:7" x14ac:dyDescent="0.25">
      <c r="F156" s="4" t="e">
        <f>VLOOKUP(C156,NOTE_TICKET_CATEGORY!A:F,6,FALSE)</f>
        <v>#N/A</v>
      </c>
      <c r="G156" s="4" t="e">
        <f>VLOOKUP(C156,NOTE_TICKET_CATEGORY!A:B,2,FALSE)</f>
        <v>#N/A</v>
      </c>
    </row>
    <row r="157" spans="6:7" x14ac:dyDescent="0.25">
      <c r="F157" s="4" t="e">
        <f>VLOOKUP(C157,NOTE_TICKET_CATEGORY!A:F,6,FALSE)</f>
        <v>#N/A</v>
      </c>
      <c r="G157" s="4" t="e">
        <f>VLOOKUP(C157,NOTE_TICKET_CATEGORY!A:B,2,FALSE)</f>
        <v>#N/A</v>
      </c>
    </row>
    <row r="158" spans="6:7" x14ac:dyDescent="0.25">
      <c r="F158" s="4" t="e">
        <f>VLOOKUP(C158,NOTE_TICKET_CATEGORY!A:F,6,FALSE)</f>
        <v>#N/A</v>
      </c>
      <c r="G158" s="4" t="e">
        <f>VLOOKUP(C158,NOTE_TICKET_CATEGORY!A:B,2,FALSE)</f>
        <v>#N/A</v>
      </c>
    </row>
    <row r="159" spans="6:7" x14ac:dyDescent="0.25">
      <c r="F159" s="4" t="e">
        <f>VLOOKUP(C159,NOTE_TICKET_CATEGORY!A:F,6,FALSE)</f>
        <v>#N/A</v>
      </c>
      <c r="G159" s="4" t="e">
        <f>VLOOKUP(C159,NOTE_TICKET_CATEGORY!A:B,2,FALSE)</f>
        <v>#N/A</v>
      </c>
    </row>
    <row r="160" spans="6:7" x14ac:dyDescent="0.25">
      <c r="F160" s="4" t="e">
        <f>VLOOKUP(C160,NOTE_TICKET_CATEGORY!A:F,6,FALSE)</f>
        <v>#N/A</v>
      </c>
      <c r="G160" s="4" t="e">
        <f>VLOOKUP(C160,NOTE_TICKET_CATEGORY!A:B,2,FALSE)</f>
        <v>#N/A</v>
      </c>
    </row>
    <row r="161" spans="6:7" x14ac:dyDescent="0.25">
      <c r="F161" s="4" t="e">
        <f>VLOOKUP(C161,NOTE_TICKET_CATEGORY!A:F,6,FALSE)</f>
        <v>#N/A</v>
      </c>
      <c r="G161" s="4" t="e">
        <f>VLOOKUP(C161,NOTE_TICKET_CATEGORY!A:B,2,FALSE)</f>
        <v>#N/A</v>
      </c>
    </row>
    <row r="162" spans="6:7" x14ac:dyDescent="0.25">
      <c r="F162" s="4" t="e">
        <f>VLOOKUP(C162,NOTE_TICKET_CATEGORY!A:F,6,FALSE)</f>
        <v>#N/A</v>
      </c>
      <c r="G162" s="4" t="e">
        <f>VLOOKUP(C162,NOTE_TICKET_CATEGORY!A:B,2,FALSE)</f>
        <v>#N/A</v>
      </c>
    </row>
    <row r="163" spans="6:7" x14ac:dyDescent="0.25">
      <c r="F163" s="4" t="e">
        <f>VLOOKUP(C163,NOTE_TICKET_CATEGORY!A:F,6,FALSE)</f>
        <v>#N/A</v>
      </c>
      <c r="G163" s="4" t="e">
        <f>VLOOKUP(C163,NOTE_TICKET_CATEGORY!A:B,2,FALSE)</f>
        <v>#N/A</v>
      </c>
    </row>
    <row r="164" spans="6:7" x14ac:dyDescent="0.25">
      <c r="F164" s="4" t="e">
        <f>VLOOKUP(C164,NOTE_TICKET_CATEGORY!A:F,6,FALSE)</f>
        <v>#N/A</v>
      </c>
      <c r="G164" s="4" t="e">
        <f>VLOOKUP(C164,NOTE_TICKET_CATEGORY!A:B,2,FALSE)</f>
        <v>#N/A</v>
      </c>
    </row>
    <row r="165" spans="6:7" x14ac:dyDescent="0.25">
      <c r="F165" s="4" t="e">
        <f>VLOOKUP(C165,NOTE_TICKET_CATEGORY!A:F,6,FALSE)</f>
        <v>#N/A</v>
      </c>
      <c r="G165" s="4" t="e">
        <f>VLOOKUP(C165,NOTE_TICKET_CATEGORY!A:B,2,FALSE)</f>
        <v>#N/A</v>
      </c>
    </row>
    <row r="166" spans="6:7" x14ac:dyDescent="0.25">
      <c r="F166" s="4" t="e">
        <f>VLOOKUP(C166,NOTE_TICKET_CATEGORY!A:F,6,FALSE)</f>
        <v>#N/A</v>
      </c>
      <c r="G166" s="4" t="e">
        <f>VLOOKUP(C166,NOTE_TICKET_CATEGORY!A:B,2,FALSE)</f>
        <v>#N/A</v>
      </c>
    </row>
    <row r="167" spans="6:7" x14ac:dyDescent="0.25">
      <c r="F167" s="4" t="e">
        <f>VLOOKUP(C167,NOTE_TICKET_CATEGORY!A:F,6,FALSE)</f>
        <v>#N/A</v>
      </c>
      <c r="G167" s="4" t="e">
        <f>VLOOKUP(C167,NOTE_TICKET_CATEGORY!A:B,2,FALSE)</f>
        <v>#N/A</v>
      </c>
    </row>
    <row r="168" spans="6:7" x14ac:dyDescent="0.25">
      <c r="F168" s="4" t="e">
        <f>VLOOKUP(C168,NOTE_TICKET_CATEGORY!A:F,6,FALSE)</f>
        <v>#N/A</v>
      </c>
      <c r="G168" s="4" t="e">
        <f>VLOOKUP(C168,NOTE_TICKET_CATEGORY!A:B,2,FALSE)</f>
        <v>#N/A</v>
      </c>
    </row>
    <row r="169" spans="6:7" x14ac:dyDescent="0.25">
      <c r="F169" s="4" t="e">
        <f>VLOOKUP(C169,NOTE_TICKET_CATEGORY!A:F,6,FALSE)</f>
        <v>#N/A</v>
      </c>
      <c r="G169" s="4" t="e">
        <f>VLOOKUP(C169,NOTE_TICKET_CATEGORY!A:B,2,FALSE)</f>
        <v>#N/A</v>
      </c>
    </row>
    <row r="170" spans="6:7" x14ac:dyDescent="0.25">
      <c r="F170" s="4" t="e">
        <f>VLOOKUP(C170,NOTE_TICKET_CATEGORY!A:F,6,FALSE)</f>
        <v>#N/A</v>
      </c>
      <c r="G170" s="4" t="e">
        <f>VLOOKUP(C170,NOTE_TICKET_CATEGORY!A:B,2,FALSE)</f>
        <v>#N/A</v>
      </c>
    </row>
    <row r="171" spans="6:7" x14ac:dyDescent="0.25">
      <c r="F171" s="4" t="e">
        <f>VLOOKUP(C171,NOTE_TICKET_CATEGORY!A:F,6,FALSE)</f>
        <v>#N/A</v>
      </c>
      <c r="G171" s="4" t="e">
        <f>VLOOKUP(C171,NOTE_TICKET_CATEGORY!A:B,2,FALSE)</f>
        <v>#N/A</v>
      </c>
    </row>
    <row r="172" spans="6:7" x14ac:dyDescent="0.25">
      <c r="F172" s="4" t="e">
        <f>VLOOKUP(C172,NOTE_TICKET_CATEGORY!A:F,6,FALSE)</f>
        <v>#N/A</v>
      </c>
      <c r="G172" s="4" t="e">
        <f>VLOOKUP(C172,NOTE_TICKET_CATEGORY!A:B,2,FALSE)</f>
        <v>#N/A</v>
      </c>
    </row>
    <row r="173" spans="6:7" x14ac:dyDescent="0.25">
      <c r="F173" s="4" t="e">
        <f>VLOOKUP(C173,NOTE_TICKET_CATEGORY!A:F,6,FALSE)</f>
        <v>#N/A</v>
      </c>
      <c r="G173" s="4" t="e">
        <f>VLOOKUP(C173,NOTE_TICKET_CATEGORY!A:B,2,FALSE)</f>
        <v>#N/A</v>
      </c>
    </row>
    <row r="174" spans="6:7" x14ac:dyDescent="0.25">
      <c r="F174" s="4" t="e">
        <f>VLOOKUP(C174,NOTE_TICKET_CATEGORY!A:F,6,FALSE)</f>
        <v>#N/A</v>
      </c>
      <c r="G174" s="4" t="e">
        <f>VLOOKUP(C174,NOTE_TICKET_CATEGORY!A:B,2,FALSE)</f>
        <v>#N/A</v>
      </c>
    </row>
    <row r="175" spans="6:7" x14ac:dyDescent="0.25">
      <c r="F175" s="4" t="e">
        <f>VLOOKUP(C175,NOTE_TICKET_CATEGORY!A:F,6,FALSE)</f>
        <v>#N/A</v>
      </c>
      <c r="G175" s="4" t="e">
        <f>VLOOKUP(C175,NOTE_TICKET_CATEGORY!A:B,2,FALSE)</f>
        <v>#N/A</v>
      </c>
    </row>
    <row r="176" spans="6:7" x14ac:dyDescent="0.25">
      <c r="F176" s="4" t="e">
        <f>VLOOKUP(C176,NOTE_TICKET_CATEGORY!A:F,6,FALSE)</f>
        <v>#N/A</v>
      </c>
      <c r="G176" s="4" t="e">
        <f>VLOOKUP(C176,NOTE_TICKET_CATEGORY!A:B,2,FALSE)</f>
        <v>#N/A</v>
      </c>
    </row>
    <row r="177" spans="6:7" x14ac:dyDescent="0.25">
      <c r="F177" s="4" t="e">
        <f>VLOOKUP(C177,NOTE_TICKET_CATEGORY!A:F,6,FALSE)</f>
        <v>#N/A</v>
      </c>
      <c r="G177" s="4" t="e">
        <f>VLOOKUP(C177,NOTE_TICKET_CATEGORY!A:B,2,FALSE)</f>
        <v>#N/A</v>
      </c>
    </row>
    <row r="178" spans="6:7" x14ac:dyDescent="0.25">
      <c r="F178" s="4" t="e">
        <f>VLOOKUP(C178,NOTE_TICKET_CATEGORY!A:F,6,FALSE)</f>
        <v>#N/A</v>
      </c>
      <c r="G178" s="4" t="e">
        <f>VLOOKUP(C178,NOTE_TICKET_CATEGORY!A:B,2,FALSE)</f>
        <v>#N/A</v>
      </c>
    </row>
    <row r="179" spans="6:7" x14ac:dyDescent="0.25">
      <c r="F179" s="4" t="e">
        <f>VLOOKUP(C179,NOTE_TICKET_CATEGORY!A:F,6,FALSE)</f>
        <v>#N/A</v>
      </c>
      <c r="G179" s="4" t="e">
        <f>VLOOKUP(C179,NOTE_TICKET_CATEGORY!A:B,2,FALSE)</f>
        <v>#N/A</v>
      </c>
    </row>
    <row r="180" spans="6:7" x14ac:dyDescent="0.25">
      <c r="F180" s="4" t="e">
        <f>VLOOKUP(C180,NOTE_TICKET_CATEGORY!A:F,6,FALSE)</f>
        <v>#N/A</v>
      </c>
      <c r="G180" s="4" t="e">
        <f>VLOOKUP(C180,NOTE_TICKET_CATEGORY!A:B,2,FALSE)</f>
        <v>#N/A</v>
      </c>
    </row>
    <row r="181" spans="6:7" x14ac:dyDescent="0.25">
      <c r="F181" s="4" t="e">
        <f>VLOOKUP(C181,NOTE_TICKET_CATEGORY!A:F,6,FALSE)</f>
        <v>#N/A</v>
      </c>
      <c r="G181" s="4" t="e">
        <f>VLOOKUP(C181,NOTE_TICKET_CATEGORY!A:B,2,FALSE)</f>
        <v>#N/A</v>
      </c>
    </row>
    <row r="182" spans="6:7" x14ac:dyDescent="0.25">
      <c r="F182" s="4" t="e">
        <f>VLOOKUP(C182,NOTE_TICKET_CATEGORY!A:F,6,FALSE)</f>
        <v>#N/A</v>
      </c>
      <c r="G182" s="4" t="e">
        <f>VLOOKUP(C182,NOTE_TICKET_CATEGORY!A:B,2,FALSE)</f>
        <v>#N/A</v>
      </c>
    </row>
    <row r="183" spans="6:7" x14ac:dyDescent="0.25">
      <c r="F183" s="4" t="e">
        <f>VLOOKUP(C183,NOTE_TICKET_CATEGORY!A:F,6,FALSE)</f>
        <v>#N/A</v>
      </c>
      <c r="G183" s="4" t="e">
        <f>VLOOKUP(C183,NOTE_TICKET_CATEGORY!A:B,2,FALSE)</f>
        <v>#N/A</v>
      </c>
    </row>
    <row r="184" spans="6:7" x14ac:dyDescent="0.25">
      <c r="F184" s="4" t="e">
        <f>VLOOKUP(C184,NOTE_TICKET_CATEGORY!A:F,6,FALSE)</f>
        <v>#N/A</v>
      </c>
      <c r="G184" s="4" t="e">
        <f>VLOOKUP(C184,NOTE_TICKET_CATEGORY!A:B,2,FALSE)</f>
        <v>#N/A</v>
      </c>
    </row>
    <row r="185" spans="6:7" x14ac:dyDescent="0.25">
      <c r="F185" s="4" t="e">
        <f>VLOOKUP(C185,NOTE_TICKET_CATEGORY!A:F,6,FALSE)</f>
        <v>#N/A</v>
      </c>
      <c r="G185" s="4" t="e">
        <f>VLOOKUP(C185,NOTE_TICKET_CATEGORY!A:B,2,FALSE)</f>
        <v>#N/A</v>
      </c>
    </row>
    <row r="186" spans="6:7" x14ac:dyDescent="0.25">
      <c r="F186" s="4" t="e">
        <f>VLOOKUP(C186,NOTE_TICKET_CATEGORY!A:F,6,FALSE)</f>
        <v>#N/A</v>
      </c>
      <c r="G186" s="4" t="e">
        <f>VLOOKUP(C186,NOTE_TICKET_CATEGORY!A:B,2,FALSE)</f>
        <v>#N/A</v>
      </c>
    </row>
    <row r="187" spans="6:7" x14ac:dyDescent="0.25">
      <c r="F187" s="4" t="e">
        <f>VLOOKUP(C187,NOTE_TICKET_CATEGORY!A:F,6,FALSE)</f>
        <v>#N/A</v>
      </c>
      <c r="G187" s="4" t="e">
        <f>VLOOKUP(C187,NOTE_TICKET_CATEGORY!A:B,2,FALSE)</f>
        <v>#N/A</v>
      </c>
    </row>
    <row r="188" spans="6:7" x14ac:dyDescent="0.25">
      <c r="F188" s="4" t="e">
        <f>VLOOKUP(C188,NOTE_TICKET_CATEGORY!A:F,6,FALSE)</f>
        <v>#N/A</v>
      </c>
      <c r="G188" s="4" t="e">
        <f>VLOOKUP(C188,NOTE_TICKET_CATEGORY!A:B,2,FALSE)</f>
        <v>#N/A</v>
      </c>
    </row>
    <row r="189" spans="6:7" x14ac:dyDescent="0.25">
      <c r="F189" s="4" t="e">
        <f>VLOOKUP(C189,NOTE_TICKET_CATEGORY!A:F,6,FALSE)</f>
        <v>#N/A</v>
      </c>
      <c r="G189" s="4" t="e">
        <f>VLOOKUP(C189,NOTE_TICKET_CATEGORY!A:B,2,FALSE)</f>
        <v>#N/A</v>
      </c>
    </row>
    <row r="190" spans="6:7" x14ac:dyDescent="0.25">
      <c r="F190" s="4" t="e">
        <f>VLOOKUP(C190,NOTE_TICKET_CATEGORY!A:F,6,FALSE)</f>
        <v>#N/A</v>
      </c>
      <c r="G190" s="4" t="e">
        <f>VLOOKUP(C190,NOTE_TICKET_CATEGORY!A:B,2,FALSE)</f>
        <v>#N/A</v>
      </c>
    </row>
    <row r="191" spans="6:7" x14ac:dyDescent="0.25">
      <c r="F191" s="4" t="e">
        <f>VLOOKUP(C191,NOTE_TICKET_CATEGORY!A:F,6,FALSE)</f>
        <v>#N/A</v>
      </c>
      <c r="G191" s="4" t="e">
        <f>VLOOKUP(C191,NOTE_TICKET_CATEGORY!A:B,2,FALSE)</f>
        <v>#N/A</v>
      </c>
    </row>
    <row r="192" spans="6:7" x14ac:dyDescent="0.25">
      <c r="F192" s="4" t="e">
        <f>VLOOKUP(C192,NOTE_TICKET_CATEGORY!A:F,6,FALSE)</f>
        <v>#N/A</v>
      </c>
      <c r="G192" s="4" t="e">
        <f>VLOOKUP(C192,NOTE_TICKET_CATEGORY!A:B,2,FALSE)</f>
        <v>#N/A</v>
      </c>
    </row>
    <row r="193" spans="6:7" x14ac:dyDescent="0.25">
      <c r="F193" s="4" t="e">
        <f>VLOOKUP(C193,NOTE_TICKET_CATEGORY!A:F,6,FALSE)</f>
        <v>#N/A</v>
      </c>
      <c r="G193" s="4" t="e">
        <f>VLOOKUP(C193,NOTE_TICKET_CATEGORY!A:B,2,FALSE)</f>
        <v>#N/A</v>
      </c>
    </row>
    <row r="194" spans="6:7" x14ac:dyDescent="0.25">
      <c r="F194" s="4" t="e">
        <f>VLOOKUP(C194,NOTE_TICKET_CATEGORY!A:F,6,FALSE)</f>
        <v>#N/A</v>
      </c>
      <c r="G194" s="4" t="e">
        <f>VLOOKUP(C194,NOTE_TICKET_CATEGORY!A:B,2,FALSE)</f>
        <v>#N/A</v>
      </c>
    </row>
    <row r="195" spans="6:7" x14ac:dyDescent="0.25">
      <c r="F195" s="4" t="e">
        <f>VLOOKUP(C195,NOTE_TICKET_CATEGORY!A:F,6,FALSE)</f>
        <v>#N/A</v>
      </c>
      <c r="G195" s="4" t="e">
        <f>VLOOKUP(C195,NOTE_TICKET_CATEGORY!A:B,2,FALSE)</f>
        <v>#N/A</v>
      </c>
    </row>
    <row r="196" spans="6:7" x14ac:dyDescent="0.25">
      <c r="F196" s="4" t="e">
        <f>VLOOKUP(C196,NOTE_TICKET_CATEGORY!A:F,6,FALSE)</f>
        <v>#N/A</v>
      </c>
      <c r="G196" s="4" t="e">
        <f>VLOOKUP(C196,NOTE_TICKET_CATEGORY!A:B,2,FALSE)</f>
        <v>#N/A</v>
      </c>
    </row>
    <row r="197" spans="6:7" x14ac:dyDescent="0.25">
      <c r="F197" s="4" t="e">
        <f>VLOOKUP(C197,NOTE_TICKET_CATEGORY!A:F,6,FALSE)</f>
        <v>#N/A</v>
      </c>
      <c r="G197" s="4" t="e">
        <f>VLOOKUP(C197,NOTE_TICKET_CATEGORY!A:B,2,FALSE)</f>
        <v>#N/A</v>
      </c>
    </row>
    <row r="198" spans="6:7" x14ac:dyDescent="0.25">
      <c r="F198" s="4" t="e">
        <f>VLOOKUP(C198,NOTE_TICKET_CATEGORY!A:F,6,FALSE)</f>
        <v>#N/A</v>
      </c>
      <c r="G198" s="4" t="e">
        <f>VLOOKUP(C198,NOTE_TICKET_CATEGORY!A:B,2,FALSE)</f>
        <v>#N/A</v>
      </c>
    </row>
    <row r="199" spans="6:7" x14ac:dyDescent="0.25">
      <c r="F199" s="4" t="e">
        <f>VLOOKUP(C199,NOTE_TICKET_CATEGORY!A:F,6,FALSE)</f>
        <v>#N/A</v>
      </c>
      <c r="G199" s="4" t="e">
        <f>VLOOKUP(C199,NOTE_TICKET_CATEGORY!A:B,2,FALSE)</f>
        <v>#N/A</v>
      </c>
    </row>
    <row r="200" spans="6:7" x14ac:dyDescent="0.25">
      <c r="F200" s="4" t="e">
        <f>VLOOKUP(C200,NOTE_TICKET_CATEGORY!A:F,6,FALSE)</f>
        <v>#N/A</v>
      </c>
      <c r="G200" s="4" t="e">
        <f>VLOOKUP(C200,NOTE_TICKET_CATEGORY!A:B,2,FALSE)</f>
        <v>#N/A</v>
      </c>
    </row>
    <row r="201" spans="6:7" x14ac:dyDescent="0.25">
      <c r="F201" s="4" t="e">
        <f>VLOOKUP(C201,NOTE_TICKET_CATEGORY!A:F,6,FALSE)</f>
        <v>#N/A</v>
      </c>
      <c r="G201" s="4" t="e">
        <f>VLOOKUP(C201,NOTE_TICKET_CATEGORY!A:B,2,FALSE)</f>
        <v>#N/A</v>
      </c>
    </row>
    <row r="202" spans="6:7" x14ac:dyDescent="0.25">
      <c r="F202" s="4" t="e">
        <f>VLOOKUP(C202,NOTE_TICKET_CATEGORY!A:F,6,FALSE)</f>
        <v>#N/A</v>
      </c>
      <c r="G202" s="4" t="e">
        <f>VLOOKUP(C202,NOTE_TICKET_CATEGORY!A:B,2,FALSE)</f>
        <v>#N/A</v>
      </c>
    </row>
    <row r="203" spans="6:7" x14ac:dyDescent="0.25">
      <c r="F203" s="4" t="e">
        <f>VLOOKUP(C203,NOTE_TICKET_CATEGORY!A:F,6,FALSE)</f>
        <v>#N/A</v>
      </c>
      <c r="G203" s="4" t="e">
        <f>VLOOKUP(C203,NOTE_TICKET_CATEGORY!A:B,2,FALSE)</f>
        <v>#N/A</v>
      </c>
    </row>
    <row r="204" spans="6:7" x14ac:dyDescent="0.25">
      <c r="F204" s="4" t="e">
        <f>VLOOKUP(C204,NOTE_TICKET_CATEGORY!A:F,6,FALSE)</f>
        <v>#N/A</v>
      </c>
      <c r="G204" s="4" t="e">
        <f>VLOOKUP(C204,NOTE_TICKET_CATEGORY!A:B,2,FALSE)</f>
        <v>#N/A</v>
      </c>
    </row>
    <row r="205" spans="6:7" x14ac:dyDescent="0.25">
      <c r="F205" s="4" t="e">
        <f>VLOOKUP(C205,NOTE_TICKET_CATEGORY!A:F,6,FALSE)</f>
        <v>#N/A</v>
      </c>
      <c r="G205" s="4" t="e">
        <f>VLOOKUP(C205,NOTE_TICKET_CATEGORY!A:B,2,FALSE)</f>
        <v>#N/A</v>
      </c>
    </row>
    <row r="206" spans="6:7" x14ac:dyDescent="0.25">
      <c r="F206" s="4" t="e">
        <f>VLOOKUP(C206,NOTE_TICKET_CATEGORY!A:F,6,FALSE)</f>
        <v>#N/A</v>
      </c>
      <c r="G206" s="4" t="e">
        <f>VLOOKUP(C206,NOTE_TICKET_CATEGORY!A:B,2,FALSE)</f>
        <v>#N/A</v>
      </c>
    </row>
    <row r="207" spans="6:7" x14ac:dyDescent="0.25">
      <c r="F207" s="4" t="e">
        <f>VLOOKUP(C207,NOTE_TICKET_CATEGORY!A:F,6,FALSE)</f>
        <v>#N/A</v>
      </c>
      <c r="G207" s="4" t="e">
        <f>VLOOKUP(C207,NOTE_TICKET_CATEGORY!A:B,2,FALSE)</f>
        <v>#N/A</v>
      </c>
    </row>
    <row r="208" spans="6:7" x14ac:dyDescent="0.25">
      <c r="F208" s="4" t="e">
        <f>VLOOKUP(C208,NOTE_TICKET_CATEGORY!A:F,6,FALSE)</f>
        <v>#N/A</v>
      </c>
      <c r="G208" s="4" t="e">
        <f>VLOOKUP(C208,NOTE_TICKET_CATEGORY!A:B,2,FALSE)</f>
        <v>#N/A</v>
      </c>
    </row>
    <row r="209" spans="6:7" x14ac:dyDescent="0.25">
      <c r="F209" s="4" t="e">
        <f>VLOOKUP(C209,NOTE_TICKET_CATEGORY!A:F,6,FALSE)</f>
        <v>#N/A</v>
      </c>
      <c r="G209" s="4" t="e">
        <f>VLOOKUP(C209,NOTE_TICKET_CATEGORY!A:B,2,FALSE)</f>
        <v>#N/A</v>
      </c>
    </row>
    <row r="210" spans="6:7" x14ac:dyDescent="0.25">
      <c r="F210" s="4" t="e">
        <f>VLOOKUP(C210,NOTE_TICKET_CATEGORY!A:F,6,FALSE)</f>
        <v>#N/A</v>
      </c>
      <c r="G210" s="4" t="e">
        <f>VLOOKUP(C210,NOTE_TICKET_CATEGORY!A:B,2,FALSE)</f>
        <v>#N/A</v>
      </c>
    </row>
    <row r="211" spans="6:7" x14ac:dyDescent="0.25">
      <c r="F211" s="4" t="e">
        <f>VLOOKUP(C211,NOTE_TICKET_CATEGORY!A:F,6,FALSE)</f>
        <v>#N/A</v>
      </c>
      <c r="G211" s="4" t="e">
        <f>VLOOKUP(C211,NOTE_TICKET_CATEGORY!A:B,2,FALSE)</f>
        <v>#N/A</v>
      </c>
    </row>
    <row r="212" spans="6:7" x14ac:dyDescent="0.25">
      <c r="F212" s="4" t="e">
        <f>VLOOKUP(C212,NOTE_TICKET_CATEGORY!A:F,6,FALSE)</f>
        <v>#N/A</v>
      </c>
      <c r="G212" s="4" t="e">
        <f>VLOOKUP(C212,NOTE_TICKET_CATEGORY!A:B,2,FALSE)</f>
        <v>#N/A</v>
      </c>
    </row>
    <row r="213" spans="6:7" x14ac:dyDescent="0.25">
      <c r="F213" s="4" t="e">
        <f>VLOOKUP(C213,NOTE_TICKET_CATEGORY!A:F,6,FALSE)</f>
        <v>#N/A</v>
      </c>
      <c r="G213" s="4" t="e">
        <f>VLOOKUP(C213,NOTE_TICKET_CATEGORY!A:B,2,FALSE)</f>
        <v>#N/A</v>
      </c>
    </row>
    <row r="214" spans="6:7" x14ac:dyDescent="0.25">
      <c r="F214" s="4" t="e">
        <f>VLOOKUP(C214,NOTE_TICKET_CATEGORY!A:F,6,FALSE)</f>
        <v>#N/A</v>
      </c>
      <c r="G214" s="4" t="e">
        <f>VLOOKUP(C214,NOTE_TICKET_CATEGORY!A:B,2,FALSE)</f>
        <v>#N/A</v>
      </c>
    </row>
    <row r="215" spans="6:7" x14ac:dyDescent="0.25">
      <c r="F215" s="4" t="e">
        <f>VLOOKUP(C215,NOTE_TICKET_CATEGORY!A:F,6,FALSE)</f>
        <v>#N/A</v>
      </c>
      <c r="G215" s="4" t="e">
        <f>VLOOKUP(C215,NOTE_TICKET_CATEGORY!A:B,2,FALSE)</f>
        <v>#N/A</v>
      </c>
    </row>
    <row r="216" spans="6:7" x14ac:dyDescent="0.25">
      <c r="F216" s="4" t="e">
        <f>VLOOKUP(C216,NOTE_TICKET_CATEGORY!A:F,6,FALSE)</f>
        <v>#N/A</v>
      </c>
      <c r="G216" s="4" t="e">
        <f>VLOOKUP(C216,NOTE_TICKET_CATEGORY!A:B,2,FALSE)</f>
        <v>#N/A</v>
      </c>
    </row>
    <row r="217" spans="6:7" x14ac:dyDescent="0.25">
      <c r="F217" s="4" t="e">
        <f>VLOOKUP(C217,NOTE_TICKET_CATEGORY!A:F,6,FALSE)</f>
        <v>#N/A</v>
      </c>
      <c r="G217" s="4" t="e">
        <f>VLOOKUP(C217,NOTE_TICKET_CATEGORY!A:B,2,FALSE)</f>
        <v>#N/A</v>
      </c>
    </row>
    <row r="218" spans="6:7" x14ac:dyDescent="0.25">
      <c r="F218" s="4" t="e">
        <f>VLOOKUP(C218,NOTE_TICKET_CATEGORY!A:F,6,FALSE)</f>
        <v>#N/A</v>
      </c>
      <c r="G218" s="4" t="e">
        <f>VLOOKUP(C218,NOTE_TICKET_CATEGORY!A:B,2,FALSE)</f>
        <v>#N/A</v>
      </c>
    </row>
    <row r="219" spans="6:7" x14ac:dyDescent="0.25">
      <c r="F219" s="4" t="e">
        <f>VLOOKUP(C219,NOTE_TICKET_CATEGORY!A:F,6,FALSE)</f>
        <v>#N/A</v>
      </c>
      <c r="G219" s="4" t="e">
        <f>VLOOKUP(C219,NOTE_TICKET_CATEGORY!A:B,2,FALSE)</f>
        <v>#N/A</v>
      </c>
    </row>
    <row r="220" spans="6:7" x14ac:dyDescent="0.25">
      <c r="F220" s="4" t="e">
        <f>VLOOKUP(C220,NOTE_TICKET_CATEGORY!A:F,6,FALSE)</f>
        <v>#N/A</v>
      </c>
      <c r="G220" s="4" t="e">
        <f>VLOOKUP(C220,NOTE_TICKET_CATEGORY!A:B,2,FALSE)</f>
        <v>#N/A</v>
      </c>
    </row>
    <row r="221" spans="6:7" x14ac:dyDescent="0.25">
      <c r="F221" s="4" t="e">
        <f>VLOOKUP(C221,NOTE_TICKET_CATEGORY!A:F,6,FALSE)</f>
        <v>#N/A</v>
      </c>
      <c r="G221" s="4" t="e">
        <f>VLOOKUP(C221,NOTE_TICKET_CATEGORY!A:B,2,FALSE)</f>
        <v>#N/A</v>
      </c>
    </row>
    <row r="222" spans="6:7" x14ac:dyDescent="0.25">
      <c r="F222" s="4" t="e">
        <f>VLOOKUP(C222,NOTE_TICKET_CATEGORY!A:F,6,FALSE)</f>
        <v>#N/A</v>
      </c>
      <c r="G222" s="4" t="e">
        <f>VLOOKUP(C222,NOTE_TICKET_CATEGORY!A:B,2,FALSE)</f>
        <v>#N/A</v>
      </c>
    </row>
    <row r="223" spans="6:7" x14ac:dyDescent="0.25">
      <c r="F223" s="4" t="e">
        <f>VLOOKUP(C223,NOTE_TICKET_CATEGORY!A:F,6,FALSE)</f>
        <v>#N/A</v>
      </c>
      <c r="G223" s="4" t="e">
        <f>VLOOKUP(C223,NOTE_TICKET_CATEGORY!A:B,2,FALSE)</f>
        <v>#N/A</v>
      </c>
    </row>
    <row r="224" spans="6:7" x14ac:dyDescent="0.25">
      <c r="F224" s="4" t="e">
        <f>VLOOKUP(C224,NOTE_TICKET_CATEGORY!A:F,6,FALSE)</f>
        <v>#N/A</v>
      </c>
      <c r="G224" s="4" t="e">
        <f>VLOOKUP(C224,NOTE_TICKET_CATEGORY!A:B,2,FALSE)</f>
        <v>#N/A</v>
      </c>
    </row>
    <row r="225" spans="6:7" x14ac:dyDescent="0.25">
      <c r="F225" s="4" t="e">
        <f>VLOOKUP(C225,NOTE_TICKET_CATEGORY!A:F,6,FALSE)</f>
        <v>#N/A</v>
      </c>
      <c r="G225" s="4" t="e">
        <f>VLOOKUP(C225,NOTE_TICKET_CATEGORY!A:B,2,FALSE)</f>
        <v>#N/A</v>
      </c>
    </row>
    <row r="226" spans="6:7" x14ac:dyDescent="0.25">
      <c r="F226" s="4" t="e">
        <f>VLOOKUP(C226,NOTE_TICKET_CATEGORY!A:F,6,FALSE)</f>
        <v>#N/A</v>
      </c>
      <c r="G226" s="4" t="e">
        <f>VLOOKUP(C226,NOTE_TICKET_CATEGORY!A:B,2,FALSE)</f>
        <v>#N/A</v>
      </c>
    </row>
    <row r="227" spans="6:7" x14ac:dyDescent="0.25">
      <c r="F227" s="4" t="e">
        <f>VLOOKUP(C227,NOTE_TICKET_CATEGORY!A:F,6,FALSE)</f>
        <v>#N/A</v>
      </c>
      <c r="G227" s="4" t="e">
        <f>VLOOKUP(C227,NOTE_TICKET_CATEGORY!A:B,2,FALSE)</f>
        <v>#N/A</v>
      </c>
    </row>
    <row r="228" spans="6:7" x14ac:dyDescent="0.25">
      <c r="F228" s="4" t="e">
        <f>VLOOKUP(C228,NOTE_TICKET_CATEGORY!A:F,6,FALSE)</f>
        <v>#N/A</v>
      </c>
      <c r="G228" s="4" t="e">
        <f>VLOOKUP(C228,NOTE_TICKET_CATEGORY!A:B,2,FALSE)</f>
        <v>#N/A</v>
      </c>
    </row>
    <row r="229" spans="6:7" x14ac:dyDescent="0.25">
      <c r="F229" s="4" t="e">
        <f>VLOOKUP(C229,NOTE_TICKET_CATEGORY!A:F,6,FALSE)</f>
        <v>#N/A</v>
      </c>
      <c r="G229" s="4" t="e">
        <f>VLOOKUP(C229,NOTE_TICKET_CATEGORY!A:B,2,FALSE)</f>
        <v>#N/A</v>
      </c>
    </row>
    <row r="230" spans="6:7" x14ac:dyDescent="0.25">
      <c r="F230" s="4" t="e">
        <f>VLOOKUP(C230,NOTE_TICKET_CATEGORY!A:F,6,FALSE)</f>
        <v>#N/A</v>
      </c>
      <c r="G230" s="4" t="e">
        <f>VLOOKUP(C230,NOTE_TICKET_CATEGORY!A:B,2,FALSE)</f>
        <v>#N/A</v>
      </c>
    </row>
    <row r="231" spans="6:7" x14ac:dyDescent="0.25">
      <c r="F231" s="4" t="e">
        <f>VLOOKUP(C231,NOTE_TICKET_CATEGORY!A:F,6,FALSE)</f>
        <v>#N/A</v>
      </c>
      <c r="G231" s="4" t="e">
        <f>VLOOKUP(C231,NOTE_TICKET_CATEGORY!A:B,2,FALSE)</f>
        <v>#N/A</v>
      </c>
    </row>
    <row r="232" spans="6:7" x14ac:dyDescent="0.25">
      <c r="F232" s="4" t="e">
        <f>VLOOKUP(C232,NOTE_TICKET_CATEGORY!A:F,6,FALSE)</f>
        <v>#N/A</v>
      </c>
      <c r="G232" s="4" t="e">
        <f>VLOOKUP(C232,NOTE_TICKET_CATEGORY!A:B,2,FALSE)</f>
        <v>#N/A</v>
      </c>
    </row>
    <row r="233" spans="6:7" x14ac:dyDescent="0.25">
      <c r="F233" s="4" t="e">
        <f>VLOOKUP(C233,NOTE_TICKET_CATEGORY!A:F,6,FALSE)</f>
        <v>#N/A</v>
      </c>
      <c r="G233" s="4" t="e">
        <f>VLOOKUP(C233,NOTE_TICKET_CATEGORY!A:B,2,FALSE)</f>
        <v>#N/A</v>
      </c>
    </row>
    <row r="234" spans="6:7" x14ac:dyDescent="0.25">
      <c r="F234" s="4" t="e">
        <f>VLOOKUP(C234,NOTE_TICKET_CATEGORY!A:F,6,FALSE)</f>
        <v>#N/A</v>
      </c>
      <c r="G234" s="4" t="e">
        <f>VLOOKUP(C234,NOTE_TICKET_CATEGORY!A:B,2,FALSE)</f>
        <v>#N/A</v>
      </c>
    </row>
    <row r="235" spans="6:7" x14ac:dyDescent="0.25">
      <c r="F235" s="4" t="e">
        <f>VLOOKUP(C235,NOTE_TICKET_CATEGORY!A:F,6,FALSE)</f>
        <v>#N/A</v>
      </c>
      <c r="G235" s="4" t="e">
        <f>VLOOKUP(C235,NOTE_TICKET_CATEGORY!A:B,2,FALSE)</f>
        <v>#N/A</v>
      </c>
    </row>
    <row r="236" spans="6:7" x14ac:dyDescent="0.25">
      <c r="F236" s="4" t="e">
        <f>VLOOKUP(C236,NOTE_TICKET_CATEGORY!A:F,6,FALSE)</f>
        <v>#N/A</v>
      </c>
      <c r="G236" s="4" t="e">
        <f>VLOOKUP(C236,NOTE_TICKET_CATEGORY!A:B,2,FALSE)</f>
        <v>#N/A</v>
      </c>
    </row>
    <row r="237" spans="6:7" x14ac:dyDescent="0.25">
      <c r="F237" s="4" t="e">
        <f>VLOOKUP(C237,NOTE_TICKET_CATEGORY!A:F,6,FALSE)</f>
        <v>#N/A</v>
      </c>
      <c r="G237" s="4" t="e">
        <f>VLOOKUP(C237,NOTE_TICKET_CATEGORY!A:B,2,FALSE)</f>
        <v>#N/A</v>
      </c>
    </row>
    <row r="238" spans="6:7" x14ac:dyDescent="0.25">
      <c r="F238" s="4" t="e">
        <f>VLOOKUP(C238,NOTE_TICKET_CATEGORY!A:F,6,FALSE)</f>
        <v>#N/A</v>
      </c>
      <c r="G238" s="4" t="e">
        <f>VLOOKUP(C238,NOTE_TICKET_CATEGORY!A:B,2,FALSE)</f>
        <v>#N/A</v>
      </c>
    </row>
    <row r="239" spans="6:7" x14ac:dyDescent="0.25">
      <c r="F239" s="4" t="e">
        <f>VLOOKUP(C239,NOTE_TICKET_CATEGORY!A:F,6,FALSE)</f>
        <v>#N/A</v>
      </c>
      <c r="G239" s="4" t="e">
        <f>VLOOKUP(C239,NOTE_TICKET_CATEGORY!A:B,2,FALSE)</f>
        <v>#N/A</v>
      </c>
    </row>
    <row r="240" spans="6:7" x14ac:dyDescent="0.25">
      <c r="F240" s="4" t="e">
        <f>VLOOKUP(C240,NOTE_TICKET_CATEGORY!A:F,6,FALSE)</f>
        <v>#N/A</v>
      </c>
      <c r="G240" s="4" t="e">
        <f>VLOOKUP(C240,NOTE_TICKET_CATEGORY!A:B,2,FALSE)</f>
        <v>#N/A</v>
      </c>
    </row>
    <row r="241" spans="6:7" x14ac:dyDescent="0.25">
      <c r="F241" s="4" t="e">
        <f>VLOOKUP(C241,NOTE_TICKET_CATEGORY!A:F,6,FALSE)</f>
        <v>#N/A</v>
      </c>
      <c r="G241" s="4" t="e">
        <f>VLOOKUP(C241,NOTE_TICKET_CATEGORY!A:B,2,FALSE)</f>
        <v>#N/A</v>
      </c>
    </row>
    <row r="242" spans="6:7" x14ac:dyDescent="0.25">
      <c r="F242" s="4" t="e">
        <f>VLOOKUP(C242,NOTE_TICKET_CATEGORY!A:F,6,FALSE)</f>
        <v>#N/A</v>
      </c>
      <c r="G242" s="4" t="e">
        <f>VLOOKUP(C242,NOTE_TICKET_CATEGORY!A:B,2,FALSE)</f>
        <v>#N/A</v>
      </c>
    </row>
    <row r="243" spans="6:7" x14ac:dyDescent="0.25">
      <c r="F243" s="4" t="e">
        <f>VLOOKUP(C243,NOTE_TICKET_CATEGORY!A:F,6,FALSE)</f>
        <v>#N/A</v>
      </c>
      <c r="G243" s="4" t="e">
        <f>VLOOKUP(C243,NOTE_TICKET_CATEGORY!A:B,2,FALSE)</f>
        <v>#N/A</v>
      </c>
    </row>
    <row r="244" spans="6:7" x14ac:dyDescent="0.25">
      <c r="F244" s="4" t="e">
        <f>VLOOKUP(C244,NOTE_TICKET_CATEGORY!A:F,6,FALSE)</f>
        <v>#N/A</v>
      </c>
      <c r="G244" s="4" t="e">
        <f>VLOOKUP(C244,NOTE_TICKET_CATEGORY!A:B,2,FALSE)</f>
        <v>#N/A</v>
      </c>
    </row>
    <row r="245" spans="6:7" x14ac:dyDescent="0.25">
      <c r="F245" s="4" t="e">
        <f>VLOOKUP(C245,NOTE_TICKET_CATEGORY!A:F,6,FALSE)</f>
        <v>#N/A</v>
      </c>
      <c r="G245" s="4" t="e">
        <f>VLOOKUP(C245,NOTE_TICKET_CATEGORY!A:B,2,FALSE)</f>
        <v>#N/A</v>
      </c>
    </row>
    <row r="246" spans="6:7" x14ac:dyDescent="0.25">
      <c r="F246" s="4" t="e">
        <f>VLOOKUP(C246,NOTE_TICKET_CATEGORY!A:F,6,FALSE)</f>
        <v>#N/A</v>
      </c>
      <c r="G246" s="4" t="e">
        <f>VLOOKUP(C246,NOTE_TICKET_CATEGORY!A:B,2,FALSE)</f>
        <v>#N/A</v>
      </c>
    </row>
    <row r="247" spans="6:7" x14ac:dyDescent="0.25">
      <c r="F247" s="4" t="e">
        <f>VLOOKUP(C247,NOTE_TICKET_CATEGORY!A:F,6,FALSE)</f>
        <v>#N/A</v>
      </c>
      <c r="G247" s="4" t="e">
        <f>VLOOKUP(C247,NOTE_TICKET_CATEGORY!A:B,2,FALSE)</f>
        <v>#N/A</v>
      </c>
    </row>
    <row r="248" spans="6:7" x14ac:dyDescent="0.25">
      <c r="F248" s="4" t="e">
        <f>VLOOKUP(C248,NOTE_TICKET_CATEGORY!A:F,6,FALSE)</f>
        <v>#N/A</v>
      </c>
      <c r="G248" s="4" t="e">
        <f>VLOOKUP(C248,NOTE_TICKET_CATEGORY!A:B,2,FALSE)</f>
        <v>#N/A</v>
      </c>
    </row>
    <row r="249" spans="6:7" x14ac:dyDescent="0.25">
      <c r="F249" s="4" t="e">
        <f>VLOOKUP(C249,NOTE_TICKET_CATEGORY!A:F,6,FALSE)</f>
        <v>#N/A</v>
      </c>
      <c r="G249" s="4" t="e">
        <f>VLOOKUP(C249,NOTE_TICKET_CATEGORY!A:B,2,FALSE)</f>
        <v>#N/A</v>
      </c>
    </row>
    <row r="250" spans="6:7" x14ac:dyDescent="0.25">
      <c r="F250" s="4" t="e">
        <f>VLOOKUP(C250,NOTE_TICKET_CATEGORY!A:F,6,FALSE)</f>
        <v>#N/A</v>
      </c>
      <c r="G250" s="4" t="e">
        <f>VLOOKUP(C250,NOTE_TICKET_CATEGORY!A:B,2,FALSE)</f>
        <v>#N/A</v>
      </c>
    </row>
    <row r="251" spans="6:7" x14ac:dyDescent="0.25">
      <c r="F251" s="4" t="e">
        <f>VLOOKUP(C251,NOTE_TICKET_CATEGORY!A:F,6,FALSE)</f>
        <v>#N/A</v>
      </c>
      <c r="G251" s="4" t="e">
        <f>VLOOKUP(C251,NOTE_TICKET_CATEGORY!A:B,2,FALSE)</f>
        <v>#N/A</v>
      </c>
    </row>
    <row r="252" spans="6:7" x14ac:dyDescent="0.25">
      <c r="F252" s="4" t="e">
        <f>VLOOKUP(C252,NOTE_TICKET_CATEGORY!A:F,6,FALSE)</f>
        <v>#N/A</v>
      </c>
      <c r="G252" s="4" t="e">
        <f>VLOOKUP(C252,NOTE_TICKET_CATEGORY!A:B,2,FALSE)</f>
        <v>#N/A</v>
      </c>
    </row>
    <row r="253" spans="6:7" x14ac:dyDescent="0.25">
      <c r="F253" s="4" t="e">
        <f>VLOOKUP(C253,NOTE_TICKET_CATEGORY!A:F,6,FALSE)</f>
        <v>#N/A</v>
      </c>
      <c r="G253" s="4" t="e">
        <f>VLOOKUP(C253,NOTE_TICKET_CATEGORY!A:B,2,FALSE)</f>
        <v>#N/A</v>
      </c>
    </row>
    <row r="254" spans="6:7" x14ac:dyDescent="0.25">
      <c r="F254" s="4" t="e">
        <f>VLOOKUP(C254,NOTE_TICKET_CATEGORY!A:F,6,FALSE)</f>
        <v>#N/A</v>
      </c>
      <c r="G254" s="4" t="e">
        <f>VLOOKUP(C254,NOTE_TICKET_CATEGORY!A:B,2,FALSE)</f>
        <v>#N/A</v>
      </c>
    </row>
    <row r="255" spans="6:7" x14ac:dyDescent="0.25">
      <c r="F255" s="4" t="e">
        <f>VLOOKUP(C255,NOTE_TICKET_CATEGORY!A:F,6,FALSE)</f>
        <v>#N/A</v>
      </c>
      <c r="G255" s="4" t="e">
        <f>VLOOKUP(C255,NOTE_TICKET_CATEGORY!A:B,2,FALSE)</f>
        <v>#N/A</v>
      </c>
    </row>
    <row r="256" spans="6:7" x14ac:dyDescent="0.25">
      <c r="F256" s="4" t="e">
        <f>VLOOKUP(C256,NOTE_TICKET_CATEGORY!A:F,6,FALSE)</f>
        <v>#N/A</v>
      </c>
      <c r="G256" s="4" t="e">
        <f>VLOOKUP(C256,NOTE_TICKET_CATEGORY!A:B,2,FALSE)</f>
        <v>#N/A</v>
      </c>
    </row>
    <row r="257" spans="6:7" x14ac:dyDescent="0.25">
      <c r="F257" s="4" t="e">
        <f>VLOOKUP(C257,NOTE_TICKET_CATEGORY!A:F,6,FALSE)</f>
        <v>#N/A</v>
      </c>
      <c r="G257" s="4" t="e">
        <f>VLOOKUP(C257,NOTE_TICKET_CATEGORY!A:B,2,FALSE)</f>
        <v>#N/A</v>
      </c>
    </row>
    <row r="258" spans="6:7" x14ac:dyDescent="0.25">
      <c r="F258" s="4" t="e">
        <f>VLOOKUP(C258,NOTE_TICKET_CATEGORY!A:F,6,FALSE)</f>
        <v>#N/A</v>
      </c>
      <c r="G258" s="4" t="e">
        <f>VLOOKUP(C258,NOTE_TICKET_CATEGORY!A:B,2,FALSE)</f>
        <v>#N/A</v>
      </c>
    </row>
    <row r="259" spans="6:7" x14ac:dyDescent="0.25">
      <c r="F259" s="4" t="e">
        <f>VLOOKUP(C259,NOTE_TICKET_CATEGORY!A:F,6,FALSE)</f>
        <v>#N/A</v>
      </c>
      <c r="G259" s="4" t="e">
        <f>VLOOKUP(C259,NOTE_TICKET_CATEGORY!A:B,2,FALSE)</f>
        <v>#N/A</v>
      </c>
    </row>
    <row r="260" spans="6:7" x14ac:dyDescent="0.25">
      <c r="F260" s="4" t="e">
        <f>VLOOKUP(C260,NOTE_TICKET_CATEGORY!A:F,6,FALSE)</f>
        <v>#N/A</v>
      </c>
      <c r="G260" s="4" t="e">
        <f>VLOOKUP(C260,NOTE_TICKET_CATEGORY!A:B,2,FALSE)</f>
        <v>#N/A</v>
      </c>
    </row>
    <row r="261" spans="6:7" x14ac:dyDescent="0.25">
      <c r="F261" s="4" t="e">
        <f>VLOOKUP(C261,NOTE_TICKET_CATEGORY!A:F,6,FALSE)</f>
        <v>#N/A</v>
      </c>
      <c r="G261" s="4" t="e">
        <f>VLOOKUP(C261,NOTE_TICKET_CATEGORY!A:B,2,FALSE)</f>
        <v>#N/A</v>
      </c>
    </row>
    <row r="262" spans="6:7" x14ac:dyDescent="0.25">
      <c r="F262" s="4" t="e">
        <f>VLOOKUP(C262,NOTE_TICKET_CATEGORY!A:F,6,FALSE)</f>
        <v>#N/A</v>
      </c>
      <c r="G262" s="4" t="e">
        <f>VLOOKUP(C262,NOTE_TICKET_CATEGORY!A:B,2,FALSE)</f>
        <v>#N/A</v>
      </c>
    </row>
    <row r="263" spans="6:7" x14ac:dyDescent="0.25">
      <c r="F263" s="4" t="e">
        <f>VLOOKUP(C263,NOTE_TICKET_CATEGORY!A:F,6,FALSE)</f>
        <v>#N/A</v>
      </c>
      <c r="G263" s="4" t="e">
        <f>VLOOKUP(C263,NOTE_TICKET_CATEGORY!A:B,2,FALSE)</f>
        <v>#N/A</v>
      </c>
    </row>
    <row r="264" spans="6:7" x14ac:dyDescent="0.25">
      <c r="F264" s="4" t="e">
        <f>VLOOKUP(C264,NOTE_TICKET_CATEGORY!A:F,6,FALSE)</f>
        <v>#N/A</v>
      </c>
      <c r="G264" s="4" t="e">
        <f>VLOOKUP(C264,NOTE_TICKET_CATEGORY!A:B,2,FALSE)</f>
        <v>#N/A</v>
      </c>
    </row>
    <row r="265" spans="6:7" x14ac:dyDescent="0.25">
      <c r="F265" s="4" t="e">
        <f>VLOOKUP(C265,NOTE_TICKET_CATEGORY!A:F,6,FALSE)</f>
        <v>#N/A</v>
      </c>
      <c r="G265" s="4" t="e">
        <f>VLOOKUP(C265,NOTE_TICKET_CATEGORY!A:B,2,FALSE)</f>
        <v>#N/A</v>
      </c>
    </row>
    <row r="266" spans="6:7" x14ac:dyDescent="0.25">
      <c r="F266" s="4" t="e">
        <f>VLOOKUP(C266,NOTE_TICKET_CATEGORY!A:F,6,FALSE)</f>
        <v>#N/A</v>
      </c>
      <c r="G266" s="4" t="e">
        <f>VLOOKUP(C266,NOTE_TICKET_CATEGORY!A:B,2,FALSE)</f>
        <v>#N/A</v>
      </c>
    </row>
    <row r="267" spans="6:7" x14ac:dyDescent="0.25">
      <c r="F267" s="4" t="e">
        <f>VLOOKUP(C267,NOTE_TICKET_CATEGORY!A:F,6,FALSE)</f>
        <v>#N/A</v>
      </c>
      <c r="G267" s="4" t="e">
        <f>VLOOKUP(C267,NOTE_TICKET_CATEGORY!A:B,2,FALSE)</f>
        <v>#N/A</v>
      </c>
    </row>
    <row r="268" spans="6:7" x14ac:dyDescent="0.25">
      <c r="F268" s="4" t="e">
        <f>VLOOKUP(C268,NOTE_TICKET_CATEGORY!A:F,6,FALSE)</f>
        <v>#N/A</v>
      </c>
      <c r="G268" s="4" t="e">
        <f>VLOOKUP(C268,NOTE_TICKET_CATEGORY!A:B,2,FALSE)</f>
        <v>#N/A</v>
      </c>
    </row>
    <row r="269" spans="6:7" x14ac:dyDescent="0.25">
      <c r="F269" s="4" t="e">
        <f>VLOOKUP(C269,NOTE_TICKET_CATEGORY!A:F,6,FALSE)</f>
        <v>#N/A</v>
      </c>
      <c r="G269" s="4" t="e">
        <f>VLOOKUP(C269,NOTE_TICKET_CATEGORY!A:B,2,FALSE)</f>
        <v>#N/A</v>
      </c>
    </row>
    <row r="270" spans="6:7" x14ac:dyDescent="0.25">
      <c r="F270" s="4" t="e">
        <f>VLOOKUP(C270,NOTE_TICKET_CATEGORY!A:F,6,FALSE)</f>
        <v>#N/A</v>
      </c>
      <c r="G270" s="4" t="e">
        <f>VLOOKUP(C270,NOTE_TICKET_CATEGORY!A:B,2,FALSE)</f>
        <v>#N/A</v>
      </c>
    </row>
    <row r="271" spans="6:7" x14ac:dyDescent="0.25">
      <c r="F271" s="4" t="e">
        <f>VLOOKUP(C271,NOTE_TICKET_CATEGORY!A:F,6,FALSE)</f>
        <v>#N/A</v>
      </c>
      <c r="G271" s="4" t="e">
        <f>VLOOKUP(C271,NOTE_TICKET_CATEGORY!A:B,2,FALSE)</f>
        <v>#N/A</v>
      </c>
    </row>
    <row r="272" spans="6:7" x14ac:dyDescent="0.25">
      <c r="F272" s="4" t="e">
        <f>VLOOKUP(C272,NOTE_TICKET_CATEGORY!A:F,6,FALSE)</f>
        <v>#N/A</v>
      </c>
      <c r="G272" s="4" t="e">
        <f>VLOOKUP(C272,NOTE_TICKET_CATEGORY!A:B,2,FALSE)</f>
        <v>#N/A</v>
      </c>
    </row>
    <row r="273" spans="6:7" x14ac:dyDescent="0.25">
      <c r="F273" s="4" t="e">
        <f>VLOOKUP(C273,NOTE_TICKET_CATEGORY!A:F,6,FALSE)</f>
        <v>#N/A</v>
      </c>
      <c r="G273" s="4" t="e">
        <f>VLOOKUP(C273,NOTE_TICKET_CATEGORY!A:B,2,FALSE)</f>
        <v>#N/A</v>
      </c>
    </row>
    <row r="274" spans="6:7" x14ac:dyDescent="0.25">
      <c r="F274" s="4" t="e">
        <f>VLOOKUP(C274,NOTE_TICKET_CATEGORY!A:F,6,FALSE)</f>
        <v>#N/A</v>
      </c>
      <c r="G274" s="4" t="e">
        <f>VLOOKUP(C274,NOTE_TICKET_CATEGORY!A:B,2,FALSE)</f>
        <v>#N/A</v>
      </c>
    </row>
    <row r="275" spans="6:7" x14ac:dyDescent="0.25">
      <c r="F275" s="4" t="e">
        <f>VLOOKUP(C275,NOTE_TICKET_CATEGORY!A:F,6,FALSE)</f>
        <v>#N/A</v>
      </c>
      <c r="G275" s="4" t="e">
        <f>VLOOKUP(C275,NOTE_TICKET_CATEGORY!A:B,2,FALSE)</f>
        <v>#N/A</v>
      </c>
    </row>
    <row r="276" spans="6:7" x14ac:dyDescent="0.25">
      <c r="F276" s="4" t="e">
        <f>VLOOKUP(C276,NOTE_TICKET_CATEGORY!A:F,6,FALSE)</f>
        <v>#N/A</v>
      </c>
      <c r="G276" s="4" t="e">
        <f>VLOOKUP(C276,NOTE_TICKET_CATEGORY!A:B,2,FALSE)</f>
        <v>#N/A</v>
      </c>
    </row>
    <row r="277" spans="6:7" x14ac:dyDescent="0.25">
      <c r="F277" s="4" t="e">
        <f>VLOOKUP(C277,NOTE_TICKET_CATEGORY!A:F,6,FALSE)</f>
        <v>#N/A</v>
      </c>
      <c r="G277" s="4" t="e">
        <f>VLOOKUP(C277,NOTE_TICKET_CATEGORY!A:B,2,FALSE)</f>
        <v>#N/A</v>
      </c>
    </row>
    <row r="278" spans="6:7" x14ac:dyDescent="0.25">
      <c r="F278" s="4" t="e">
        <f>VLOOKUP(C278,NOTE_TICKET_CATEGORY!A:F,6,FALSE)</f>
        <v>#N/A</v>
      </c>
      <c r="G278" s="4" t="e">
        <f>VLOOKUP(C278,NOTE_TICKET_CATEGORY!A:B,2,FALSE)</f>
        <v>#N/A</v>
      </c>
    </row>
    <row r="279" spans="6:7" x14ac:dyDescent="0.25">
      <c r="F279" s="4" t="e">
        <f>VLOOKUP(C279,NOTE_TICKET_CATEGORY!A:F,6,FALSE)</f>
        <v>#N/A</v>
      </c>
      <c r="G279" s="4" t="e">
        <f>VLOOKUP(C279,NOTE_TICKET_CATEGORY!A:B,2,FALSE)</f>
        <v>#N/A</v>
      </c>
    </row>
  </sheetData>
  <sortState ref="B2:K109">
    <sortCondition ref="C2:C109"/>
    <sortCondition ref="B2:B109"/>
  </sortState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NOTES</vt:lpstr>
      <vt:lpstr>NOTE_TICKET_QUEUE</vt:lpstr>
      <vt:lpstr>NOTE_TICKET_CATEGORY</vt:lpstr>
      <vt:lpstr>NOTE_TICKET_SUBCATEGORY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Nader Seifen</dc:creator>
  <cp:lastModifiedBy>Sharon Carpenter</cp:lastModifiedBy>
  <dcterms:created xsi:type="dcterms:W3CDTF">2014-03-21T01:20:38Z</dcterms:created>
  <dcterms:modified xsi:type="dcterms:W3CDTF">2016-12-01T23:46:08Z</dcterms:modified>
</cp:coreProperties>
</file>